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hirAviv/Documents/00Jobs/Shir Consulting/00Clients/Active Clients/Capita Financial/Projects/Spotlight Tables/Training Materials/Resources - Main/"/>
    </mc:Choice>
  </mc:AlternateContent>
  <xr:revisionPtr revIDLastSave="0" documentId="13_ncr:1_{5A078896-25A9-2A4E-B640-514842992EFD}" xr6:coauthVersionLast="47" xr6:coauthVersionMax="47" xr10:uidLastSave="{00000000-0000-0000-0000-000000000000}"/>
  <bookViews>
    <workbookView xWindow="0" yWindow="620" windowWidth="23040" windowHeight="13780" xr2:uid="{00000000-000D-0000-FFFF-FFFF00000000}"/>
  </bookViews>
  <sheets>
    <sheet name="Overview" sheetId="5" r:id="rId1"/>
    <sheet name="REF 1) Tables" sheetId="64" r:id="rId2"/>
    <sheet name="REF 2) Named Ranges" sheetId="65" r:id="rId3"/>
    <sheet name="REF 3) Data Validation" sheetId="66" r:id="rId4"/>
    <sheet name="REF 4) Dynamic Dropdown Lists" sheetId="67" r:id="rId5"/>
    <sheet name="A1) Tables" sheetId="75" r:id="rId6"/>
    <sheet name="A2) Named Ranges" sheetId="76" r:id="rId7"/>
    <sheet name="A3) Data Validation" sheetId="77" r:id="rId8"/>
    <sheet name="A4) Dynamic Dropdown Lists" sheetId="81" r:id="rId9"/>
    <sheet name="A4) Dynamic Dropdown Lists ANS" sheetId="80" r:id="rId10"/>
    <sheet name="BONUS 1) Table Range Validation" sheetId="78" r:id="rId11"/>
  </sheets>
  <definedNames>
    <definedName name="Rng_A4_ANS_BA">Tbl_A4_ANS_BA[BA]</definedName>
    <definedName name="Rng_A4_ANS_BR">Tbl_A4_ANS_BR[BR]</definedName>
    <definedName name="Rng_A4_ANS_Status">Tbl_A4_ANS_Status[Status]</definedName>
    <definedName name="Rng_A4_ANS_UnitType">Tbl_A4_ANS_UnitType[Unit Type]</definedName>
    <definedName name="Rng_Bonus_01_Example_AttorneyFee">'BONUS 1) Table Range Validation'!$D$6</definedName>
    <definedName name="Rng_Bonus_01_Example_BrokerFee">'BONUS 1) Table Range Validation'!$D$5</definedName>
  </definedNames>
  <calcPr calcId="191029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75" l="1"/>
  <c r="Q11" i="78"/>
  <c r="R11" i="78"/>
  <c r="Q12" i="78"/>
  <c r="R12" i="78"/>
  <c r="Q13" i="78"/>
  <c r="R13" i="78"/>
  <c r="Q14" i="78"/>
  <c r="R14" i="78"/>
  <c r="Q15" i="78"/>
  <c r="R15" i="78"/>
  <c r="R16" i="78"/>
  <c r="Q16" i="78"/>
  <c r="P16" i="78"/>
  <c r="S5" i="75"/>
  <c r="S6" i="75"/>
  <c r="S7" i="75"/>
  <c r="S8" i="75"/>
  <c r="S9" i="75"/>
  <c r="S10" i="75"/>
  <c r="S11" i="75"/>
  <c r="S12" i="75"/>
  <c r="S13" i="75"/>
  <c r="S14" i="75"/>
  <c r="S15" i="75"/>
  <c r="S16" i="75"/>
  <c r="R17" i="75"/>
</calcChain>
</file>

<file path=xl/sharedStrings.xml><?xml version="1.0" encoding="utf-8"?>
<sst xmlns="http://schemas.openxmlformats.org/spreadsheetml/2006/main" count="322" uniqueCount="202">
  <si>
    <t>ID</t>
  </si>
  <si>
    <t>Tables</t>
  </si>
  <si>
    <t>Named Ranges</t>
  </si>
  <si>
    <t>Data Validation</t>
  </si>
  <si>
    <t>Dynamic Dropdown Lists</t>
  </si>
  <si>
    <t>Topics at a Glance:</t>
  </si>
  <si>
    <t>5 Steps to Create a Table</t>
  </si>
  <si>
    <t>5 Steps to Create a Named Range</t>
  </si>
  <si>
    <r>
      <rPr>
        <b/>
        <u/>
        <sz val="13"/>
        <color rgb="FF636568"/>
        <rFont val="Calibri"/>
        <family val="2"/>
      </rPr>
      <t>N</t>
    </r>
    <r>
      <rPr>
        <sz val="13"/>
        <color rgb="FF636568"/>
        <rFont val="Calibri"/>
        <family val="2"/>
      </rPr>
      <t>ame Table.</t>
    </r>
  </si>
  <si>
    <r>
      <rPr>
        <b/>
        <u/>
        <sz val="13"/>
        <color rgb="FF636568"/>
        <rFont val="Calibri"/>
        <family val="2"/>
      </rPr>
      <t>F</t>
    </r>
    <r>
      <rPr>
        <sz val="13"/>
        <color rgb="FF636568"/>
        <rFont val="Calibri"/>
        <family val="2"/>
      </rPr>
      <t>ormat Table.</t>
    </r>
  </si>
  <si>
    <r>
      <rPr>
        <b/>
        <u/>
        <sz val="13"/>
        <color rgb="FF636568"/>
        <rFont val="Calibri"/>
        <family val="2"/>
      </rPr>
      <t>S</t>
    </r>
    <r>
      <rPr>
        <sz val="13"/>
        <color rgb="FF636568"/>
        <rFont val="Calibri"/>
        <family val="2"/>
      </rPr>
      <t>elect cell(s).</t>
    </r>
  </si>
  <si>
    <r>
      <rPr>
        <b/>
        <u/>
        <sz val="13"/>
        <color rgb="FF636568"/>
        <rFont val="Calibri"/>
        <family val="2"/>
      </rPr>
      <t>N</t>
    </r>
    <r>
      <rPr>
        <sz val="13"/>
        <color rgb="FF636568"/>
        <rFont val="Calibri"/>
        <family val="2"/>
      </rPr>
      <t>ame Manager (CTRL + F3).</t>
    </r>
  </si>
  <si>
    <r>
      <rPr>
        <b/>
        <u/>
        <sz val="13"/>
        <color rgb="FF636568"/>
        <rFont val="Calibri"/>
        <family val="2"/>
      </rPr>
      <t>A</t>
    </r>
    <r>
      <rPr>
        <sz val="13"/>
        <color rgb="FF636568"/>
        <rFont val="Calibri"/>
        <family val="2"/>
      </rPr>
      <t>dd a "New" name (follow same conventions/best practices of naming tables).</t>
    </r>
  </si>
  <si>
    <r>
      <rPr>
        <b/>
        <u/>
        <sz val="13"/>
        <color rgb="FF636568"/>
        <rFont val="Calibri"/>
        <family val="2"/>
      </rPr>
      <t>C</t>
    </r>
    <r>
      <rPr>
        <sz val="13"/>
        <color rgb="FF636568"/>
        <rFont val="Calibri"/>
        <family val="2"/>
      </rPr>
      <t>lose Name Manager.</t>
    </r>
  </si>
  <si>
    <r>
      <rPr>
        <b/>
        <u/>
        <sz val="13"/>
        <color rgb="FF636568"/>
        <rFont val="Calibri"/>
        <family val="2"/>
      </rPr>
      <t>K</t>
    </r>
    <r>
      <rPr>
        <sz val="13"/>
        <color rgb="FF636568"/>
        <rFont val="Calibri"/>
        <family val="2"/>
      </rPr>
      <t>eep leveraging Named Range.</t>
    </r>
  </si>
  <si>
    <r>
      <rPr>
        <b/>
        <sz val="13"/>
        <color rgb="FF636568"/>
        <rFont val="Calibri"/>
        <family val="2"/>
      </rPr>
      <t>Better VBA &amp; Macros.</t>
    </r>
    <r>
      <rPr>
        <sz val="13"/>
        <color rgb="FF636568"/>
        <rFont val="Calibri"/>
        <family val="2"/>
      </rPr>
      <t xml:space="preserve"> Named Ranges make referencing data in VBA (Visual Basic for Applications) A LOT easier, more dynamic, and highly scalable.</t>
    </r>
  </si>
  <si>
    <t>referenced throughout your workbook (also, when typing the name of the range in a formula, the named range appears and you can autocomplete with the TAB key).</t>
  </si>
  <si>
    <t>from the dropdown list.</t>
  </si>
  <si>
    <r>
      <rPr>
        <b/>
        <sz val="13"/>
        <color rgb="FF636568"/>
        <rFont val="Calibri"/>
        <family val="2"/>
      </rPr>
      <t>Dynamic Dropdown Lists.</t>
    </r>
    <r>
      <rPr>
        <sz val="13"/>
        <color rgb="FF636568"/>
        <rFont val="Calibri"/>
        <family val="2"/>
      </rPr>
      <t xml:space="preserve"> Using a Named Range within a Table ensures that newly added values to the table are automatically included in the available choices</t>
    </r>
  </si>
  <si>
    <t>This is perfect for use in formulas as well as creating dynamic charts.</t>
  </si>
  <si>
    <t>5 Steps to Create Data Validation</t>
  </si>
  <si>
    <r>
      <rPr>
        <b/>
        <u/>
        <sz val="13"/>
        <color rgb="FF636568"/>
        <rFont val="Calibri"/>
        <family val="2"/>
      </rPr>
      <t>D</t>
    </r>
    <r>
      <rPr>
        <sz val="13"/>
        <color rgb="FF636568"/>
        <rFont val="Calibri"/>
        <family val="2"/>
      </rPr>
      <t>ata Validation (ALT + A + V + V).</t>
    </r>
  </si>
  <si>
    <r>
      <rPr>
        <b/>
        <u/>
        <sz val="13"/>
        <color rgb="FF636568"/>
        <rFont val="Calibri"/>
        <family val="2"/>
      </rPr>
      <t>C</t>
    </r>
    <r>
      <rPr>
        <sz val="13"/>
        <color rgb="FF636568"/>
        <rFont val="Calibri"/>
        <family val="2"/>
      </rPr>
      <t>hoose validation criteria.</t>
    </r>
  </si>
  <si>
    <r>
      <rPr>
        <b/>
        <u/>
        <sz val="13"/>
        <color rgb="FF636568"/>
        <rFont val="Calibri"/>
        <family val="2"/>
      </rPr>
      <t>E</t>
    </r>
    <r>
      <rPr>
        <sz val="13"/>
        <color rgb="FF636568"/>
        <rFont val="Calibri"/>
        <family val="2"/>
      </rPr>
      <t>rror Alert custom message.</t>
    </r>
  </si>
  <si>
    <r>
      <rPr>
        <b/>
        <u/>
        <sz val="13"/>
        <color rgb="FF636568"/>
        <rFont val="Calibri"/>
        <family val="2"/>
      </rPr>
      <t>O</t>
    </r>
    <r>
      <rPr>
        <sz val="13"/>
        <color rgb="FF636568"/>
        <rFont val="Calibri"/>
        <family val="2"/>
      </rPr>
      <t>K button and leverage Data Validation.</t>
    </r>
  </si>
  <si>
    <t>REFERENCE 3) Data Validation</t>
  </si>
  <si>
    <t>For step 3, choose a validation criteria of "List".</t>
  </si>
  <si>
    <t>4a)</t>
  </si>
  <si>
    <t>4b)</t>
  </si>
  <si>
    <r>
      <rPr>
        <b/>
        <u/>
        <sz val="13"/>
        <color rgb="FF636568"/>
        <rFont val="Calibri"/>
        <family val="2"/>
      </rPr>
      <t>I</t>
    </r>
    <r>
      <rPr>
        <b/>
        <sz val="13"/>
        <color rgb="FF636568"/>
        <rFont val="Calibri"/>
        <family val="2"/>
      </rPr>
      <t>dentify.</t>
    </r>
    <r>
      <rPr>
        <sz val="13"/>
        <color rgb="FF636568"/>
        <rFont val="Calibri"/>
        <family val="2"/>
      </rPr>
      <t xml:space="preserve"> Choose the dropdown list values.</t>
    </r>
  </si>
  <si>
    <t>5 Steps to Create a Dynamic Dropdown List</t>
  </si>
  <si>
    <r>
      <rPr>
        <b/>
        <u/>
        <sz val="13"/>
        <color rgb="FF636568"/>
        <rFont val="Calibri"/>
        <family val="2"/>
      </rPr>
      <t>L</t>
    </r>
    <r>
      <rPr>
        <b/>
        <sz val="13"/>
        <color rgb="FF636568"/>
        <rFont val="Calibri"/>
        <family val="2"/>
      </rPr>
      <t>everage.</t>
    </r>
    <r>
      <rPr>
        <sz val="13"/>
        <color rgb="FF636568"/>
        <rFont val="Calibri"/>
        <family val="2"/>
      </rPr>
      <t xml:space="preserve"> Reap the benefits of the Dynamic Dropdown List.</t>
    </r>
  </si>
  <si>
    <r>
      <rPr>
        <b/>
        <u/>
        <sz val="13"/>
        <color rgb="FF636568"/>
        <rFont val="Calibri"/>
        <family val="2"/>
      </rPr>
      <t>T</t>
    </r>
    <r>
      <rPr>
        <b/>
        <sz val="13"/>
        <color rgb="FF636568"/>
        <rFont val="Calibri"/>
        <family val="2"/>
      </rPr>
      <t>able.</t>
    </r>
    <r>
      <rPr>
        <sz val="13"/>
        <color rgb="FF636568"/>
        <rFont val="Calibri"/>
        <family val="2"/>
      </rPr>
      <t xml:space="preserve"> Create a Table for the dropdown list values by following the 5 steps of creating a Table (</t>
    </r>
    <r>
      <rPr>
        <b/>
        <i/>
        <sz val="13"/>
        <color rgb="FF636568"/>
        <rFont val="Calibri"/>
        <family val="2"/>
      </rPr>
      <t>PS NFL</t>
    </r>
    <r>
      <rPr>
        <sz val="13"/>
        <color rgb="FF636568"/>
        <rFont val="Calibri"/>
        <family val="2"/>
      </rPr>
      <t>).</t>
    </r>
  </si>
  <si>
    <r>
      <rPr>
        <b/>
        <u/>
        <sz val="13"/>
        <color rgb="FF636568"/>
        <rFont val="Calibri"/>
        <family val="2"/>
      </rPr>
      <t>N</t>
    </r>
    <r>
      <rPr>
        <b/>
        <sz val="13"/>
        <color rgb="FF636568"/>
        <rFont val="Calibri"/>
        <family val="2"/>
      </rPr>
      <t>amed Range</t>
    </r>
    <r>
      <rPr>
        <sz val="13"/>
        <color rgb="FF636568"/>
        <rFont val="Calibri"/>
        <family val="2"/>
      </rPr>
      <t>. Create a Named Range for the dropdown list values by following the 5 steps of creating a Named Range (</t>
    </r>
    <r>
      <rPr>
        <b/>
        <i/>
        <sz val="13"/>
        <color rgb="FF636568"/>
        <rFont val="Calibri"/>
        <family val="2"/>
      </rPr>
      <t>SNACK</t>
    </r>
    <r>
      <rPr>
        <sz val="13"/>
        <color rgb="FF636568"/>
        <rFont val="Calibri"/>
        <family val="2"/>
      </rPr>
      <t>).</t>
    </r>
  </si>
  <si>
    <r>
      <rPr>
        <b/>
        <u/>
        <sz val="13"/>
        <color rgb="FF636568"/>
        <rFont val="Calibri"/>
        <family val="2"/>
      </rPr>
      <t>D</t>
    </r>
    <r>
      <rPr>
        <b/>
        <sz val="13"/>
        <color rgb="FF636568"/>
        <rFont val="Calibri"/>
        <family val="2"/>
      </rPr>
      <t>ata Validation</t>
    </r>
    <r>
      <rPr>
        <sz val="13"/>
        <color rgb="FF636568"/>
        <rFont val="Calibri"/>
        <family val="2"/>
      </rPr>
      <t>. Create Data Validation by following the 5 steps of creating Data Validation (</t>
    </r>
    <r>
      <rPr>
        <b/>
        <i/>
        <sz val="13"/>
        <color rgb="FF636568"/>
        <rFont val="Calibri"/>
        <family val="2"/>
      </rPr>
      <t>SD CEO</t>
    </r>
    <r>
      <rPr>
        <sz val="13"/>
        <color rgb="FF636568"/>
        <rFont val="Calibri"/>
        <family val="2"/>
      </rPr>
      <t>).</t>
    </r>
  </si>
  <si>
    <r>
      <rPr>
        <b/>
        <sz val="13"/>
        <color rgb="FF636568"/>
        <rFont val="Calibri"/>
        <family val="2"/>
      </rPr>
      <t xml:space="preserve">Dynamic Ranges </t>
    </r>
    <r>
      <rPr>
        <sz val="13"/>
        <color rgb="FF636568"/>
        <rFont val="Calibri"/>
        <family val="2"/>
      </rPr>
      <t>(i.e. new rows or columns are automatically included when referencing the table).</t>
    </r>
  </si>
  <si>
    <t>In the "Source" box, type "=" (without quotes) and the name of the Named Range with the list of values (e.g. =Rng_Months).</t>
  </si>
  <si>
    <t>Pro Tip: Press F3 to choose the Named Range from a list instead of typing it out.</t>
  </si>
  <si>
    <t>Status</t>
  </si>
  <si>
    <t>Date Listed</t>
  </si>
  <si>
    <t>Time Listed</t>
  </si>
  <si>
    <t>Date Sold</t>
  </si>
  <si>
    <t>Unit Type</t>
  </si>
  <si>
    <t>BR</t>
  </si>
  <si>
    <t>BA</t>
  </si>
  <si>
    <t>Est Sq Ft</t>
  </si>
  <si>
    <t>Offering Price</t>
  </si>
  <si>
    <t>Offering Price / Sq Ft</t>
  </si>
  <si>
    <t>Listed</t>
  </si>
  <si>
    <t>Co-op</t>
  </si>
  <si>
    <t>19H</t>
  </si>
  <si>
    <t>Condo</t>
  </si>
  <si>
    <t>4L</t>
  </si>
  <si>
    <t>Unlisted</t>
  </si>
  <si>
    <t>10M</t>
  </si>
  <si>
    <t>Sold</t>
  </si>
  <si>
    <t>3M</t>
  </si>
  <si>
    <t>19L</t>
  </si>
  <si>
    <t>5U</t>
  </si>
  <si>
    <t>17H</t>
  </si>
  <si>
    <t>11D</t>
  </si>
  <si>
    <t>16P</t>
  </si>
  <si>
    <t>9L</t>
  </si>
  <si>
    <t>19P</t>
  </si>
  <si>
    <t>11E</t>
  </si>
  <si>
    <t>9M</t>
  </si>
  <si>
    <t>12O</t>
  </si>
  <si>
    <t>13G</t>
  </si>
  <si>
    <t>13P</t>
  </si>
  <si>
    <t>9 Moland Park</t>
  </si>
  <si>
    <t>134 Brown Hill</t>
  </si>
  <si>
    <t>56 Mayer Lane</t>
  </si>
  <si>
    <t>972 Orin Terrace</t>
  </si>
  <si>
    <t>4 Portage Point</t>
  </si>
  <si>
    <t>18 Walton Lane</t>
  </si>
  <si>
    <t>704 3rd Place</t>
  </si>
  <si>
    <t>5 Harper Pass</t>
  </si>
  <si>
    <t>784 Meno Ave</t>
  </si>
  <si>
    <t>Street Address</t>
  </si>
  <si>
    <t>EXAMPLE</t>
  </si>
  <si>
    <t>REFERENCE</t>
  </si>
  <si>
    <t>#</t>
  </si>
  <si>
    <t>5 Steps to Create a Table (PS NFL)</t>
  </si>
  <si>
    <t>25 Chero Lane</t>
  </si>
  <si>
    <t>2 London Hill</t>
  </si>
  <si>
    <t>537 Mcbride Cir</t>
  </si>
  <si>
    <t>128 Meadow Dr</t>
  </si>
  <si>
    <t>880 Sachen Rd</t>
  </si>
  <si>
    <t>195 Sherman St</t>
  </si>
  <si>
    <r>
      <rPr>
        <b/>
        <u/>
        <sz val="11"/>
        <color theme="1"/>
        <rFont val="Calibri"/>
        <family val="2"/>
      </rPr>
      <t>F</t>
    </r>
    <r>
      <rPr>
        <sz val="11"/>
        <color theme="1"/>
        <rFont val="Calibri"/>
        <family val="2"/>
      </rPr>
      <t>ormat Table (Table Design tab).</t>
    </r>
  </si>
  <si>
    <r>
      <rPr>
        <b/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ame Table "Tbl_A1_Table_01" (CTRL + F3).</t>
    </r>
  </si>
  <si>
    <t>Total</t>
  </si>
  <si>
    <t>Unit #</t>
  </si>
  <si>
    <r>
      <rPr>
        <b/>
        <u/>
        <sz val="13"/>
        <color rgb="FF636568"/>
        <rFont val="Calibri"/>
        <family val="2"/>
      </rPr>
      <t>P</t>
    </r>
    <r>
      <rPr>
        <sz val="13"/>
        <color rgb="FF636568"/>
        <rFont val="Calibri"/>
        <family val="2"/>
      </rPr>
      <t>rep data.</t>
    </r>
  </si>
  <si>
    <r>
      <rPr>
        <b/>
        <u/>
        <sz val="13"/>
        <color rgb="FF636568"/>
        <rFont val="Calibri"/>
        <family val="2"/>
      </rPr>
      <t>S</t>
    </r>
    <r>
      <rPr>
        <sz val="13"/>
        <color rgb="FF636568"/>
        <rFont val="Calibri"/>
        <family val="2"/>
      </rPr>
      <t>elect data &amp; insert Table.</t>
    </r>
  </si>
  <si>
    <r>
      <rPr>
        <b/>
        <u/>
        <sz val="13"/>
        <color rgb="FF636568"/>
        <rFont val="Calibri"/>
        <family val="2"/>
      </rPr>
      <t>L</t>
    </r>
    <r>
      <rPr>
        <sz val="13"/>
        <color rgb="FF636568"/>
        <rFont val="Calibri"/>
        <family val="2"/>
      </rPr>
      <t>everage Table benefits.</t>
    </r>
  </si>
  <si>
    <r>
      <rPr>
        <b/>
        <sz val="13"/>
        <color rgb="FF636568"/>
        <rFont val="Calibri"/>
        <family val="2"/>
      </rPr>
      <t xml:space="preserve">Improved formatting </t>
    </r>
    <r>
      <rPr>
        <sz val="13"/>
        <color rgb="FF636568"/>
        <rFont val="Calibri"/>
        <family val="2"/>
      </rPr>
      <t>(e.g. Banded Rows, Table Styles, and scalable formatting changes with a single click).</t>
    </r>
  </si>
  <si>
    <r>
      <rPr>
        <b/>
        <sz val="13"/>
        <color rgb="FF636568"/>
        <rFont val="Calibri"/>
        <family val="2"/>
      </rPr>
      <t xml:space="preserve">Head start for basic analysis </t>
    </r>
    <r>
      <rPr>
        <sz val="13"/>
        <color rgb="FF636568"/>
        <rFont val="Calibri"/>
        <family val="2"/>
      </rPr>
      <t>(e.g. Filtering, Sorting, Totals).</t>
    </r>
  </si>
  <si>
    <r>
      <rPr>
        <b/>
        <sz val="13"/>
        <color rgb="FF636568"/>
        <rFont val="Calibri"/>
        <family val="2"/>
      </rPr>
      <t>Descriptive &amp; intuitive.</t>
    </r>
    <r>
      <rPr>
        <sz val="13"/>
        <color rgb="FF636568"/>
        <rFont val="Calibri"/>
        <family val="2"/>
      </rPr>
      <t xml:space="preserve"> Named Ranges make formulas easier to read and understand (e.g. "A1*Rng_SalesTax" vs. "A1*$B$5").</t>
    </r>
  </si>
  <si>
    <r>
      <rPr>
        <b/>
        <sz val="13"/>
        <color rgb="FF636568"/>
        <rFont val="Calibri"/>
        <family val="2"/>
      </rPr>
      <t>Easier referencing of important values.</t>
    </r>
    <r>
      <rPr>
        <sz val="13"/>
        <color rgb="FF636568"/>
        <rFont val="Calibri"/>
        <family val="2"/>
      </rPr>
      <t xml:space="preserve"> Important values such as a tax rate or a currency conversion rate can be assigned a Named Range, and more easily</t>
    </r>
  </si>
  <si>
    <r>
      <rPr>
        <b/>
        <sz val="13"/>
        <color rgb="FF636568"/>
        <rFont val="Calibri"/>
        <family val="2"/>
      </rPr>
      <t>Dynamic ranges.</t>
    </r>
    <r>
      <rPr>
        <sz val="13"/>
        <color rgb="FF636568"/>
        <rFont val="Calibri"/>
        <family val="2"/>
      </rPr>
      <t xml:space="preserve"> By leveraging the OFFSET function within a Named Range, you can create a range that automatically changes size.</t>
    </r>
  </si>
  <si>
    <r>
      <rPr>
        <b/>
        <u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rep data (no empty rows or columns).</t>
    </r>
  </si>
  <si>
    <r>
      <rPr>
        <b/>
        <u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elect data &amp; insert Table (CTRL + A and CTRL + T).</t>
    </r>
  </si>
  <si>
    <r>
      <rPr>
        <b/>
        <u/>
        <sz val="11"/>
        <color theme="1"/>
        <rFont val="Calibri"/>
        <family val="2"/>
      </rPr>
      <t>L</t>
    </r>
    <r>
      <rPr>
        <sz val="11"/>
        <color theme="1"/>
        <rFont val="Calibri"/>
        <family val="2"/>
      </rPr>
      <t>everage Table benefits.</t>
    </r>
  </si>
  <si>
    <t>Match the Example by Performing the 5 Steps to Create a Table</t>
  </si>
  <si>
    <r>
      <rPr>
        <b/>
        <u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elect cell(s).</t>
    </r>
  </si>
  <si>
    <r>
      <rPr>
        <b/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ame Manager (CTRL + F3).</t>
    </r>
  </si>
  <si>
    <r>
      <rPr>
        <b/>
        <u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lose Name Manager.</t>
    </r>
  </si>
  <si>
    <r>
      <rPr>
        <b/>
        <u/>
        <sz val="11"/>
        <color theme="1"/>
        <rFont val="Calibri"/>
        <family val="2"/>
      </rPr>
      <t>K</t>
    </r>
    <r>
      <rPr>
        <sz val="11"/>
        <color theme="1"/>
        <rFont val="Calibri"/>
        <family val="2"/>
      </rPr>
      <t>eep leveraging Named Range.</t>
    </r>
  </si>
  <si>
    <r>
      <rPr>
        <b/>
        <u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>dd a "New" name.</t>
    </r>
  </si>
  <si>
    <t>5 Steps to Create a Named Range (SNACK)</t>
  </si>
  <si>
    <t>Named Range Value</t>
  </si>
  <si>
    <t>Named Range Label</t>
  </si>
  <si>
    <t>Broker Fee</t>
  </si>
  <si>
    <t>Attorney Fee</t>
  </si>
  <si>
    <t>Rng_A2_BrokerFee</t>
  </si>
  <si>
    <t>Rng_A2_AttorneyFee</t>
  </si>
  <si>
    <t>Rng_A2_TransferTax</t>
  </si>
  <si>
    <t>Rng_A2_TitleInsurance</t>
  </si>
  <si>
    <t>Title Insurance</t>
  </si>
  <si>
    <t>Transfer Tax</t>
  </si>
  <si>
    <t>Use a formula to reference the Named Range</t>
  </si>
  <si>
    <t>Rng_A2_PropertyTax</t>
  </si>
  <si>
    <t>Property Tax</t>
  </si>
  <si>
    <t>A3) Data Validation</t>
  </si>
  <si>
    <t>Perform the 5 Steps to Create Data Validation</t>
  </si>
  <si>
    <t>5 Steps to Create a Data Validation (SD CEO)</t>
  </si>
  <si>
    <r>
      <rPr>
        <b/>
        <u/>
        <sz val="11"/>
        <color theme="1"/>
        <rFont val="Calibri"/>
        <family val="2"/>
      </rPr>
      <t>D</t>
    </r>
    <r>
      <rPr>
        <sz val="11"/>
        <color theme="1"/>
        <rFont val="Calibri"/>
        <family val="2"/>
      </rPr>
      <t>ata Validation (ALT + A + V + V).</t>
    </r>
  </si>
  <si>
    <r>
      <rPr>
        <b/>
        <u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hoose validation criteria.</t>
    </r>
  </si>
  <si>
    <r>
      <rPr>
        <b/>
        <u/>
        <sz val="11"/>
        <color theme="1"/>
        <rFont val="Calibri"/>
        <family val="2"/>
      </rPr>
      <t>E</t>
    </r>
    <r>
      <rPr>
        <sz val="11"/>
        <color theme="1"/>
        <rFont val="Calibri"/>
        <family val="2"/>
      </rPr>
      <t>rror Alert custom message.</t>
    </r>
  </si>
  <si>
    <r>
      <rPr>
        <b/>
        <u/>
        <sz val="11"/>
        <color theme="1"/>
        <rFont val="Calibri"/>
        <family val="2"/>
      </rPr>
      <t>O</t>
    </r>
    <r>
      <rPr>
        <sz val="11"/>
        <color theme="1"/>
        <rFont val="Calibri"/>
        <family val="2"/>
      </rPr>
      <t>K button and leverage Data Validation.</t>
    </r>
  </si>
  <si>
    <t>Data Validation Description</t>
  </si>
  <si>
    <t>Apply Data Validation to Cells Below</t>
  </si>
  <si>
    <t>Whole number greater than zero</t>
  </si>
  <si>
    <t>Field Name</t>
  </si>
  <si>
    <t>Bathrooms</t>
  </si>
  <si>
    <t>Decimal between 1 and 4.5</t>
  </si>
  <si>
    <t>Date on or before today</t>
  </si>
  <si>
    <t>Time between 9:00 AM and 5:00 PM</t>
  </si>
  <si>
    <t>Text less than or equal to 4 characters</t>
  </si>
  <si>
    <t>BONUS 1) Table, Named Range, Data Validation</t>
  </si>
  <si>
    <t>Match the Example by Creating a Table, Named Ranges, and Data Validation</t>
  </si>
  <si>
    <t>Sale Price</t>
  </si>
  <si>
    <t>126 Barnett Ter</t>
  </si>
  <si>
    <t>4 Eggendart Cir</t>
  </si>
  <si>
    <t>On or after 1/1/20</t>
  </si>
  <si>
    <t>Rng_Bonus_01_BrokerFee</t>
  </si>
  <si>
    <t>Rng_Bonus_01_AttorneyFee</t>
  </si>
  <si>
    <t>Broker Fee + Attorney Fee</t>
  </si>
  <si>
    <t>Data Validation --&gt;</t>
  </si>
  <si>
    <t>Whole Num &gt; 199</t>
  </si>
  <si>
    <t>Decimal &gt;= $500,000</t>
  </si>
  <si>
    <t>Value</t>
  </si>
  <si>
    <t>5 Steps to Create a Dynamic Dropdown List (IT NDL)</t>
  </si>
  <si>
    <r>
      <rPr>
        <b/>
        <u/>
        <sz val="11"/>
        <color theme="1"/>
        <rFont val="Calibri"/>
        <family val="2"/>
      </rPr>
      <t>I</t>
    </r>
    <r>
      <rPr>
        <sz val="11"/>
        <color theme="1"/>
        <rFont val="Calibri"/>
        <family val="2"/>
      </rPr>
      <t>dentify. Choose the dropdown list values.</t>
    </r>
  </si>
  <si>
    <r>
      <rPr>
        <b/>
        <u/>
        <sz val="11"/>
        <color theme="1"/>
        <rFont val="Calibri"/>
        <family val="2"/>
      </rPr>
      <t>L</t>
    </r>
    <r>
      <rPr>
        <sz val="11"/>
        <color theme="1"/>
        <rFont val="Calibri"/>
        <family val="2"/>
      </rPr>
      <t>everage. Reap the benefits of the Dynamic Dropdown List.</t>
    </r>
  </si>
  <si>
    <r>
      <rPr>
        <b/>
        <u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>able. Create a Table for the dropdown list values.</t>
    </r>
  </si>
  <si>
    <r>
      <rPr>
        <b/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amed Range. Create a Named Range for the dropdown list values.</t>
    </r>
  </si>
  <si>
    <r>
      <rPr>
        <b/>
        <u/>
        <sz val="11"/>
        <color theme="1"/>
        <rFont val="Calibri"/>
        <family val="2"/>
      </rPr>
      <t>D</t>
    </r>
    <r>
      <rPr>
        <sz val="11"/>
        <color theme="1"/>
        <rFont val="Calibri"/>
        <family val="2"/>
      </rPr>
      <t>ata Validation. Create Data Validation.</t>
    </r>
  </si>
  <si>
    <r>
      <rPr>
        <b/>
        <i/>
        <sz val="11"/>
        <color theme="1"/>
        <rFont val="Calibri"/>
        <family val="2"/>
      </rPr>
      <t>Pro Tip:</t>
    </r>
    <r>
      <rPr>
        <i/>
        <sz val="11"/>
        <color theme="1"/>
        <rFont val="Calibri"/>
        <family val="2"/>
      </rPr>
      <t xml:space="preserve"> Press F3 to choose the Named Range from a list.</t>
    </r>
  </si>
  <si>
    <t>Dropdown List Values</t>
  </si>
  <si>
    <t>Apply Dynamic Dropdown Lists to Cells Below</t>
  </si>
  <si>
    <t>Table Name</t>
  </si>
  <si>
    <t>Named Range</t>
  </si>
  <si>
    <t>In the "Source" box, type "=" (without quotes) and the name</t>
  </si>
  <si>
    <t>of the Named Range with the list of values (e.g. =Rng_Months).</t>
  </si>
  <si>
    <t>Perform the 5 Steps to Create Dynamic Dropdown Lists</t>
  </si>
  <si>
    <t>Perform the 5 Steps to Create Named Ranges</t>
  </si>
  <si>
    <t>Capita Excel Team Training</t>
  </si>
  <si>
    <t>Spotlight Excel Tables</t>
  </si>
  <si>
    <r>
      <rPr>
        <b/>
        <sz val="13"/>
        <color rgb="FF636568"/>
        <rFont val="Calibri"/>
        <family val="2"/>
      </rPr>
      <t xml:space="preserve">Calculated Columns </t>
    </r>
    <r>
      <rPr>
        <sz val="13"/>
        <color rgb="FF636568"/>
        <rFont val="Calibri"/>
        <family val="2"/>
      </rPr>
      <t>(i.e. formulas copy all the way down the column, even when new rows are added).</t>
    </r>
  </si>
  <si>
    <t>New Value</t>
  </si>
  <si>
    <r>
      <rPr>
        <b/>
        <i/>
        <sz val="13"/>
        <color rgb="FF636568"/>
        <rFont val="Calibri"/>
        <family val="2"/>
      </rPr>
      <t>Memory Trick:</t>
    </r>
    <r>
      <rPr>
        <i/>
        <sz val="13"/>
        <color rgb="FF636568"/>
        <rFont val="Calibri"/>
        <family val="2"/>
      </rPr>
      <t xml:space="preserve"> "</t>
    </r>
    <r>
      <rPr>
        <b/>
        <i/>
        <u/>
        <sz val="13"/>
        <color rgb="FF636568"/>
        <rFont val="Calibri"/>
        <family val="2"/>
      </rPr>
      <t>P</t>
    </r>
    <r>
      <rPr>
        <b/>
        <i/>
        <sz val="13"/>
        <color rgb="FF636568"/>
        <rFont val="Calibri"/>
        <family val="2"/>
      </rPr>
      <t>.</t>
    </r>
    <r>
      <rPr>
        <b/>
        <i/>
        <u/>
        <sz val="13"/>
        <color rgb="FF636568"/>
        <rFont val="Calibri"/>
        <family val="2"/>
      </rPr>
      <t>S</t>
    </r>
    <r>
      <rPr>
        <b/>
        <i/>
        <sz val="13"/>
        <color rgb="FF636568"/>
        <rFont val="Calibri"/>
        <family val="2"/>
      </rPr>
      <t xml:space="preserve">. </t>
    </r>
    <r>
      <rPr>
        <b/>
        <i/>
        <u/>
        <sz val="13"/>
        <color rgb="FF636568"/>
        <rFont val="Calibri"/>
        <family val="2"/>
      </rPr>
      <t>N</t>
    </r>
    <r>
      <rPr>
        <i/>
        <sz val="13"/>
        <color rgb="FF636568"/>
        <rFont val="Calibri"/>
        <family val="2"/>
      </rPr>
      <t xml:space="preserve"> </t>
    </r>
    <r>
      <rPr>
        <b/>
        <i/>
        <u/>
        <sz val="13"/>
        <color rgb="FF636568"/>
        <rFont val="Calibri"/>
        <family val="2"/>
      </rPr>
      <t>F</t>
    </r>
    <r>
      <rPr>
        <i/>
        <sz val="13"/>
        <color rgb="FF636568"/>
        <rFont val="Calibri"/>
        <family val="2"/>
      </rPr>
      <t xml:space="preserve"> </t>
    </r>
    <r>
      <rPr>
        <b/>
        <i/>
        <u/>
        <sz val="13"/>
        <color rgb="FF636568"/>
        <rFont val="Calibri"/>
        <family val="2"/>
      </rPr>
      <t>L</t>
    </r>
    <r>
      <rPr>
        <i/>
        <sz val="13"/>
        <color rgb="FF636568"/>
        <rFont val="Calibri"/>
        <family val="2"/>
      </rPr>
      <t>" as in "Post Script, National Football League."</t>
    </r>
  </si>
  <si>
    <r>
      <rPr>
        <b/>
        <i/>
        <sz val="13"/>
        <color rgb="FF636568"/>
        <rFont val="Calibri"/>
        <family val="2"/>
      </rPr>
      <t>Memory Trick:</t>
    </r>
    <r>
      <rPr>
        <i/>
        <sz val="13"/>
        <color rgb="FF636568"/>
        <rFont val="Calibri"/>
        <family val="2"/>
      </rPr>
      <t xml:space="preserve"> "</t>
    </r>
    <r>
      <rPr>
        <b/>
        <i/>
        <u/>
        <sz val="13"/>
        <color rgb="FF636568"/>
        <rFont val="Calibri"/>
        <family val="2"/>
      </rPr>
      <t>S</t>
    </r>
    <r>
      <rPr>
        <i/>
        <sz val="13"/>
        <color rgb="FF636568"/>
        <rFont val="Calibri"/>
        <family val="2"/>
      </rPr>
      <t xml:space="preserve"> </t>
    </r>
    <r>
      <rPr>
        <b/>
        <i/>
        <u/>
        <sz val="13"/>
        <color rgb="FF636568"/>
        <rFont val="Calibri"/>
        <family val="2"/>
      </rPr>
      <t>D</t>
    </r>
    <r>
      <rPr>
        <i/>
        <sz val="13"/>
        <color rgb="FF636568"/>
        <rFont val="Calibri"/>
        <family val="2"/>
      </rPr>
      <t xml:space="preserve"> </t>
    </r>
    <r>
      <rPr>
        <b/>
        <i/>
        <sz val="13"/>
        <color rgb="FF636568"/>
        <rFont val="Calibri"/>
        <family val="2"/>
      </rPr>
      <t xml:space="preserve"> </t>
    </r>
    <r>
      <rPr>
        <b/>
        <i/>
        <u/>
        <sz val="13"/>
        <color rgb="FF636568"/>
        <rFont val="Calibri"/>
        <family val="2"/>
      </rPr>
      <t>C</t>
    </r>
    <r>
      <rPr>
        <i/>
        <sz val="13"/>
        <color rgb="FF636568"/>
        <rFont val="Calibri"/>
        <family val="2"/>
      </rPr>
      <t xml:space="preserve"> </t>
    </r>
    <r>
      <rPr>
        <b/>
        <i/>
        <u/>
        <sz val="13"/>
        <color rgb="FF636568"/>
        <rFont val="Calibri"/>
        <family val="2"/>
      </rPr>
      <t>E</t>
    </r>
    <r>
      <rPr>
        <i/>
        <sz val="13"/>
        <color rgb="FF636568"/>
        <rFont val="Calibri"/>
        <family val="2"/>
      </rPr>
      <t xml:space="preserve"> </t>
    </r>
    <r>
      <rPr>
        <b/>
        <i/>
        <u/>
        <sz val="13"/>
        <color rgb="FF636568"/>
        <rFont val="Calibri"/>
        <family val="2"/>
      </rPr>
      <t>O</t>
    </r>
    <r>
      <rPr>
        <i/>
        <sz val="13"/>
        <color rgb="FF636568"/>
        <rFont val="Calibri"/>
        <family val="2"/>
      </rPr>
      <t>" as in "Standard Definition Chief Executive Officer."</t>
    </r>
  </si>
  <si>
    <r>
      <rPr>
        <b/>
        <i/>
        <sz val="13"/>
        <color rgb="FF636568"/>
        <rFont val="Calibri"/>
        <family val="2"/>
      </rPr>
      <t>Memory Trick:</t>
    </r>
    <r>
      <rPr>
        <i/>
        <sz val="13"/>
        <color rgb="FF636568"/>
        <rFont val="Calibri"/>
        <family val="2"/>
      </rPr>
      <t xml:space="preserve"> "</t>
    </r>
    <r>
      <rPr>
        <b/>
        <i/>
        <u/>
        <sz val="13"/>
        <color rgb="FF636568"/>
        <rFont val="Calibri"/>
        <family val="2"/>
      </rPr>
      <t>I</t>
    </r>
    <r>
      <rPr>
        <i/>
        <sz val="13"/>
        <color rgb="FF636568"/>
        <rFont val="Calibri"/>
        <family val="2"/>
      </rPr>
      <t xml:space="preserve"> </t>
    </r>
    <r>
      <rPr>
        <b/>
        <i/>
        <u/>
        <sz val="13"/>
        <color rgb="FF636568"/>
        <rFont val="Calibri"/>
        <family val="2"/>
      </rPr>
      <t>T</t>
    </r>
    <r>
      <rPr>
        <i/>
        <sz val="13"/>
        <color rgb="FF636568"/>
        <rFont val="Calibri"/>
        <family val="2"/>
      </rPr>
      <t xml:space="preserve">  </t>
    </r>
    <r>
      <rPr>
        <b/>
        <i/>
        <u/>
        <sz val="13"/>
        <color rgb="FF636568"/>
        <rFont val="Calibri"/>
        <family val="2"/>
      </rPr>
      <t>N</t>
    </r>
    <r>
      <rPr>
        <i/>
        <sz val="13"/>
        <color rgb="FF636568"/>
        <rFont val="Calibri"/>
        <family val="2"/>
      </rPr>
      <t xml:space="preserve"> </t>
    </r>
    <r>
      <rPr>
        <b/>
        <i/>
        <u/>
        <sz val="13"/>
        <color rgb="FF636568"/>
        <rFont val="Calibri"/>
        <family val="2"/>
      </rPr>
      <t>D</t>
    </r>
    <r>
      <rPr>
        <i/>
        <sz val="13"/>
        <color rgb="FF636568"/>
        <rFont val="Calibri"/>
        <family val="2"/>
      </rPr>
      <t xml:space="preserve"> </t>
    </r>
    <r>
      <rPr>
        <b/>
        <i/>
        <u/>
        <sz val="13"/>
        <color rgb="FF636568"/>
        <rFont val="Calibri"/>
        <family val="2"/>
      </rPr>
      <t>L</t>
    </r>
    <r>
      <rPr>
        <i/>
        <sz val="13"/>
        <color rgb="FF636568"/>
        <rFont val="Calibri"/>
        <family val="2"/>
      </rPr>
      <t>" as in "The IT Department plays in the National Dodgeball League."</t>
    </r>
  </si>
  <si>
    <r>
      <rPr>
        <b/>
        <sz val="13"/>
        <color rgb="FF636568"/>
        <rFont val="Calibri"/>
        <family val="2"/>
      </rPr>
      <t xml:space="preserve">Structured References </t>
    </r>
    <r>
      <rPr>
        <sz val="13"/>
        <color rgb="FF636568"/>
        <rFont val="Calibri"/>
        <family val="2"/>
      </rPr>
      <t>(i.e. makes formulas easier to read &amp; understand).</t>
    </r>
  </si>
  <si>
    <t>5 Benefits of an Excel Table Vs. a Standard Range</t>
  </si>
  <si>
    <t>5 Benefits of Named Ranges vs. Standard Range</t>
  </si>
  <si>
    <r>
      <rPr>
        <b/>
        <i/>
        <sz val="13"/>
        <color rgb="FF636568"/>
        <rFont val="Calibri"/>
        <family val="2"/>
      </rPr>
      <t>Memory Trick:</t>
    </r>
    <r>
      <rPr>
        <i/>
        <sz val="13"/>
        <color rgb="FF636568"/>
        <rFont val="Calibri"/>
        <family val="2"/>
      </rPr>
      <t xml:space="preserve"> "</t>
    </r>
    <r>
      <rPr>
        <b/>
        <i/>
        <u/>
        <sz val="13"/>
        <color rgb="FF636568"/>
        <rFont val="Calibri"/>
        <family val="2"/>
      </rPr>
      <t>S</t>
    </r>
    <r>
      <rPr>
        <i/>
        <sz val="13"/>
        <color rgb="FF636568"/>
        <rFont val="Calibri"/>
        <family val="2"/>
      </rPr>
      <t xml:space="preserve"> </t>
    </r>
    <r>
      <rPr>
        <b/>
        <i/>
        <u/>
        <sz val="13"/>
        <color rgb="FF636568"/>
        <rFont val="Calibri"/>
        <family val="2"/>
      </rPr>
      <t>N</t>
    </r>
    <r>
      <rPr>
        <i/>
        <sz val="13"/>
        <color rgb="FF636568"/>
        <rFont val="Calibri"/>
        <family val="2"/>
      </rPr>
      <t xml:space="preserve"> </t>
    </r>
    <r>
      <rPr>
        <b/>
        <i/>
        <u/>
        <sz val="13"/>
        <color rgb="FF636568"/>
        <rFont val="Calibri"/>
        <family val="2"/>
      </rPr>
      <t>A</t>
    </r>
    <r>
      <rPr>
        <i/>
        <sz val="13"/>
        <color rgb="FF636568"/>
        <rFont val="Calibri"/>
        <family val="2"/>
      </rPr>
      <t xml:space="preserve"> </t>
    </r>
    <r>
      <rPr>
        <b/>
        <i/>
        <u/>
        <sz val="13"/>
        <color rgb="FF636568"/>
        <rFont val="Calibri"/>
        <family val="2"/>
      </rPr>
      <t>C</t>
    </r>
    <r>
      <rPr>
        <i/>
        <sz val="13"/>
        <color rgb="FF636568"/>
        <rFont val="Calibri"/>
        <family val="2"/>
      </rPr>
      <t xml:space="preserve"> </t>
    </r>
    <r>
      <rPr>
        <b/>
        <i/>
        <u/>
        <sz val="13"/>
        <color rgb="FF636568"/>
        <rFont val="Calibri"/>
        <family val="2"/>
      </rPr>
      <t>K</t>
    </r>
    <r>
      <rPr>
        <i/>
        <sz val="13"/>
        <color rgb="FF636568"/>
        <rFont val="Calibri"/>
        <family val="2"/>
      </rPr>
      <t>" as in "Grab yourself a snack before dinner."</t>
    </r>
  </si>
  <si>
    <t>REFERENCE 1) Tables</t>
  </si>
  <si>
    <t>REFERENCE 2) Named Ranges</t>
  </si>
  <si>
    <t>REFERENCE 4) Dynamic Dropdown Lists</t>
  </si>
  <si>
    <t>A1) Tables</t>
  </si>
  <si>
    <t>A2) Named Ranges</t>
  </si>
  <si>
    <t>A4) Dynamic Dropdown Lists</t>
  </si>
  <si>
    <t>Tbl_A4_01_Status</t>
  </si>
  <si>
    <t>Tbl_A4_02_UnitType</t>
  </si>
  <si>
    <t>Tbl_A4_03_BR</t>
  </si>
  <si>
    <t>Tbl_A4_04_BA</t>
  </si>
  <si>
    <t>Rng_A4_01_Status</t>
  </si>
  <si>
    <t>Rng_A4_02_UnitType</t>
  </si>
  <si>
    <t>Rng_A4_03_BR</t>
  </si>
  <si>
    <t>Rng_A4_04_BA</t>
  </si>
  <si>
    <t>Tbl_A4_ANS_Status</t>
  </si>
  <si>
    <t>Tbl_A4_ANS_UnitType</t>
  </si>
  <si>
    <t>Tbl_A4_ANS_BR</t>
  </si>
  <si>
    <t>Tbl_A4_ANS_BA</t>
  </si>
  <si>
    <t>Rng_A4_ANS_Status</t>
  </si>
  <si>
    <t>Rng_A4_ANS_UnitType</t>
  </si>
  <si>
    <t>Rng_A4_ANS_BR</t>
  </si>
  <si>
    <t>Rng_A4_ANS_BA</t>
  </si>
  <si>
    <t>A4) Dynamic Dropdown Lists ANSWERS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</si>
</sst>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"/>
    <numFmt numFmtId="165" formatCode="mm/dd/yy;@"/>
    <numFmt numFmtId="166" formatCode="0.000%"/>
    <numFmt numFmtId="167" formatCode="0.0%"/>
  </numFmts>
  <fonts count="30" x14ac:knownFonts="1">
    <font>
      <sz val="11"/>
      <color theme="1"/>
      <name val="Calibri"/>
      <family val="2"/>
    </font>
    <font>
      <sz val="11"/>
      <color theme="0" tint="-0.34998626667073579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theme="1" tint="0.24994659260841701"/>
      <name val="Calibri"/>
      <family val="2"/>
      <scheme val="minor"/>
    </font>
    <font>
      <sz val="11"/>
      <color rgb="FF636568"/>
      <name val="Calibri"/>
      <family val="2"/>
    </font>
    <font>
      <sz val="36"/>
      <color rgb="FF636568"/>
      <name val="Calibri"/>
      <family val="2"/>
    </font>
    <font>
      <sz val="16"/>
      <color rgb="FF636568"/>
      <name val="Calibri"/>
      <family val="2"/>
    </font>
    <font>
      <sz val="13"/>
      <color rgb="FF636568"/>
      <name val="Calibri"/>
      <family val="2"/>
    </font>
    <font>
      <b/>
      <sz val="16"/>
      <color rgb="FF636568"/>
      <name val="Calibri"/>
      <family val="2"/>
    </font>
    <font>
      <i/>
      <sz val="14"/>
      <color rgb="FF636568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3"/>
      <color rgb="FF636568"/>
      <name val="Calibri"/>
      <family val="2"/>
    </font>
    <font>
      <i/>
      <sz val="13"/>
      <color rgb="FF636568"/>
      <name val="Calibri"/>
      <family val="2"/>
    </font>
    <font>
      <b/>
      <u/>
      <sz val="13"/>
      <color rgb="FF636568"/>
      <name val="Calibri"/>
      <family val="2"/>
    </font>
    <font>
      <b/>
      <i/>
      <sz val="13"/>
      <color rgb="FF636568"/>
      <name val="Calibri"/>
      <family val="2"/>
    </font>
    <font>
      <b/>
      <i/>
      <u/>
      <sz val="13"/>
      <color rgb="FF636568"/>
      <name val="Calibri"/>
      <family val="2"/>
    </font>
    <font>
      <sz val="24"/>
      <color rgb="FF636568"/>
      <name val="Calibri"/>
      <family val="2"/>
    </font>
    <font>
      <b/>
      <sz val="14"/>
      <color theme="1"/>
      <name val="Calibri"/>
      <family val="2"/>
    </font>
    <font>
      <b/>
      <u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9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40B4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8E908F"/>
        <bgColor indexed="64"/>
      </patternFill>
    </fill>
    <fill>
      <patternFill patternType="solid">
        <fgColor rgb="FFFFD101"/>
        <bgColor indexed="64"/>
      </patternFill>
    </fill>
    <fill>
      <patternFill patternType="solid">
        <fgColor rgb="FFFFEB9C"/>
      </patternFill>
    </fill>
    <fill>
      <patternFill patternType="solid">
        <fgColor rgb="FF2297D4"/>
        <bgColor indexed="64"/>
      </patternFill>
    </fill>
    <fill>
      <patternFill patternType="solid">
        <fgColor rgb="FFEE332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6F6F5"/>
        <bgColor indexed="64"/>
      </patternFill>
    </fill>
    <fill>
      <patternFill patternType="solid">
        <fgColor rgb="FFEBFEFC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0">
    <xf numFmtId="0" fontId="0" fillId="0" borderId="0"/>
    <xf numFmtId="9" fontId="9" fillId="0" borderId="0" applyFont="0" applyFill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8" borderId="0" applyNumberFormat="0" applyBorder="0" applyAlignment="0" applyProtection="0"/>
    <xf numFmtId="0" fontId="5" fillId="0" borderId="1" applyNumberFormat="0" applyFill="0" applyAlignment="0">
      <protection locked="0"/>
    </xf>
    <xf numFmtId="0" fontId="3" fillId="0" borderId="0" applyNumberFormat="0" applyFill="0" applyBorder="0" applyAlignment="0"/>
    <xf numFmtId="0" fontId="11" fillId="0" borderId="0" applyNumberFormat="0" applyFill="0" applyBorder="0" applyAlignment="0"/>
    <xf numFmtId="0" fontId="1" fillId="0" borderId="0" applyNumberFormat="0" applyFill="0" applyBorder="0" applyAlignment="0"/>
    <xf numFmtId="164" fontId="4" fillId="0" borderId="0" applyNumberFormat="0" applyFill="0" applyBorder="0" applyAlignment="0" applyProtection="0">
      <alignment horizontal="right"/>
    </xf>
    <xf numFmtId="10" fontId="6" fillId="0" borderId="0" applyNumberFormat="0" applyFill="0" applyBorder="0" applyAlignment="0" applyProtection="0"/>
    <xf numFmtId="0" fontId="7" fillId="0" borderId="0" applyNumberFormat="0" applyFill="0" applyBorder="0" applyAlignment="0"/>
    <xf numFmtId="0" fontId="8" fillId="0" borderId="1" applyNumberFormat="0" applyFill="0" applyAlignment="0">
      <protection locked="0"/>
    </xf>
    <xf numFmtId="0" fontId="2" fillId="2" borderId="0" applyNumberFormat="0" applyBorder="0" applyAlignment="0"/>
    <xf numFmtId="0" fontId="2" fillId="9" borderId="0" applyNumberFormat="0" applyBorder="0" applyAlignment="0"/>
    <xf numFmtId="0" fontId="2" fillId="6" borderId="0" applyNumberFormat="0" applyBorder="0" applyAlignment="0"/>
    <xf numFmtId="0" fontId="2" fillId="3" borderId="0" applyNumberFormat="0" applyBorder="0" applyAlignment="0"/>
    <xf numFmtId="0" fontId="10" fillId="7" borderId="0" applyNumberFormat="0" applyBorder="0" applyAlignment="0"/>
    <xf numFmtId="0" fontId="2" fillId="10" borderId="0" applyNumberFormat="0" applyBorder="0" applyAlignment="0"/>
    <xf numFmtId="0" fontId="2" fillId="11" borderId="0" applyNumberFormat="0" applyBorder="0" applyAlignment="0"/>
  </cellStyleXfs>
  <cellXfs count="64">
    <xf numFmtId="0" fontId="0" fillId="0" borderId="0" xfId="0"/>
    <xf numFmtId="0" fontId="12" fillId="12" borderId="0" xfId="0" applyFont="1" applyFill="1"/>
    <xf numFmtId="0" fontId="13" fillId="12" borderId="0" xfId="0" applyFont="1" applyFill="1"/>
    <xf numFmtId="0" fontId="15" fillId="12" borderId="0" xfId="0" applyFont="1" applyFill="1"/>
    <xf numFmtId="0" fontId="16" fillId="12" borderId="0" xfId="0" applyFont="1" applyFill="1"/>
    <xf numFmtId="0" fontId="0" fillId="12" borderId="0" xfId="0" applyFill="1"/>
    <xf numFmtId="0" fontId="0" fillId="13" borderId="0" xfId="0" applyFill="1"/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0" fontId="18" fillId="13" borderId="0" xfId="0" applyFont="1" applyFill="1" applyAlignment="1">
      <alignment horizontal="right"/>
    </xf>
    <xf numFmtId="0" fontId="0" fillId="0" borderId="0" xfId="0" applyAlignment="1">
      <alignment wrapText="1"/>
    </xf>
    <xf numFmtId="164" fontId="0" fillId="0" borderId="0" xfId="0" applyNumberFormat="1" applyAlignment="1">
      <alignment horizontal="right"/>
    </xf>
    <xf numFmtId="0" fontId="14" fillId="12" borderId="0" xfId="0" applyFont="1" applyFill="1" applyAlignment="1">
      <alignment horizontal="left"/>
    </xf>
    <xf numFmtId="0" fontId="17" fillId="12" borderId="0" xfId="0" applyFont="1" applyFill="1" applyAlignment="1">
      <alignment horizontal="left"/>
    </xf>
    <xf numFmtId="0" fontId="20" fillId="12" borderId="0" xfId="0" applyFont="1" applyFill="1"/>
    <xf numFmtId="0" fontId="21" fillId="12" borderId="0" xfId="0" applyFont="1" applyFill="1"/>
    <xf numFmtId="0" fontId="15" fillId="12" borderId="0" xfId="0" applyFont="1" applyFill="1" applyAlignment="1">
      <alignment horizontal="left"/>
    </xf>
    <xf numFmtId="0" fontId="15" fillId="12" borderId="0" xfId="0" applyFont="1" applyFill="1" applyProtection="1">
      <protection locked="0"/>
    </xf>
    <xf numFmtId="0" fontId="25" fillId="12" borderId="0" xfId="0" applyFont="1" applyFill="1"/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14" fillId="12" borderId="0" xfId="0" applyFont="1" applyFill="1" applyAlignment="1">
      <alignment horizontal="left" indent="17"/>
    </xf>
    <xf numFmtId="0" fontId="17" fillId="12" borderId="0" xfId="0" applyFont="1" applyFill="1" applyAlignment="1">
      <alignment horizontal="left" indent="17"/>
    </xf>
    <xf numFmtId="0" fontId="26" fillId="13" borderId="0" xfId="0" applyFont="1" applyFill="1"/>
    <xf numFmtId="0" fontId="18" fillId="13" borderId="0" xfId="0" applyFont="1" applyFill="1"/>
    <xf numFmtId="0" fontId="18" fillId="13" borderId="2" xfId="0" applyFont="1" applyFill="1" applyBorder="1"/>
    <xf numFmtId="0" fontId="0" fillId="0" borderId="0" xfId="0" applyAlignment="1">
      <alignment horizontal="left" wrapText="1"/>
    </xf>
    <xf numFmtId="164" fontId="0" fillId="0" borderId="0" xfId="0" applyNumberFormat="1"/>
    <xf numFmtId="0" fontId="0" fillId="0" borderId="0" xfId="0" applyAlignment="1">
      <alignment horizontal="right" vertical="center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0" xfId="0" applyNumberFormat="1"/>
    <xf numFmtId="9" fontId="0" fillId="13" borderId="0" xfId="0" applyNumberFormat="1" applyFill="1"/>
    <xf numFmtId="166" fontId="0" fillId="13" borderId="0" xfId="0" applyNumberFormat="1" applyFill="1"/>
    <xf numFmtId="164" fontId="0" fillId="13" borderId="0" xfId="0" applyNumberFormat="1" applyFill="1"/>
    <xf numFmtId="0" fontId="0" fillId="13" borderId="0" xfId="0" applyFill="1" applyAlignment="1">
      <alignment horizontal="left"/>
    </xf>
    <xf numFmtId="0" fontId="18" fillId="13" borderId="2" xfId="0" applyFont="1" applyFill="1" applyBorder="1" applyAlignment="1">
      <alignment wrapText="1"/>
    </xf>
    <xf numFmtId="0" fontId="18" fillId="13" borderId="2" xfId="0" applyFont="1" applyFill="1" applyBorder="1" applyAlignment="1">
      <alignment horizontal="right" wrapText="1"/>
    </xf>
    <xf numFmtId="164" fontId="5" fillId="13" borderId="3" xfId="5" applyNumberFormat="1" applyFill="1" applyBorder="1">
      <protection locked="0"/>
    </xf>
    <xf numFmtId="164" fontId="5" fillId="13" borderId="1" xfId="5" applyNumberFormat="1" applyFill="1">
      <protection locked="0"/>
    </xf>
    <xf numFmtId="167" fontId="5" fillId="13" borderId="1" xfId="5" applyNumberFormat="1" applyFill="1">
      <protection locked="0"/>
    </xf>
    <xf numFmtId="167" fontId="0" fillId="13" borderId="0" xfId="0" applyNumberFormat="1" applyFill="1"/>
    <xf numFmtId="166" fontId="5" fillId="13" borderId="1" xfId="5" applyNumberFormat="1" applyFill="1">
      <protection locked="0"/>
    </xf>
    <xf numFmtId="0" fontId="5" fillId="13" borderId="1" xfId="5" applyNumberFormat="1" applyFill="1">
      <protection locked="0"/>
    </xf>
    <xf numFmtId="14" fontId="5" fillId="13" borderId="1" xfId="5" applyNumberFormat="1" applyFill="1">
      <protection locked="0"/>
    </xf>
    <xf numFmtId="18" fontId="5" fillId="13" borderId="1" xfId="5" applyNumberFormat="1" applyFill="1">
      <protection locked="0"/>
    </xf>
    <xf numFmtId="0" fontId="5" fillId="13" borderId="1" xfId="5" applyNumberFormat="1" applyFill="1" applyAlignment="1">
      <alignment horizontal="right"/>
      <protection locked="0"/>
    </xf>
    <xf numFmtId="0" fontId="0" fillId="13" borderId="0" xfId="0" applyFill="1" applyAlignment="1">
      <alignment wrapText="1"/>
    </xf>
    <xf numFmtId="0" fontId="0" fillId="12" borderId="0" xfId="0" applyFill="1" applyAlignment="1">
      <alignment horizontal="right"/>
    </xf>
    <xf numFmtId="0" fontId="0" fillId="12" borderId="0" xfId="0" applyFill="1" applyAlignment="1">
      <alignment horizontal="left"/>
    </xf>
    <xf numFmtId="9" fontId="0" fillId="12" borderId="0" xfId="0" applyNumberFormat="1" applyFill="1"/>
    <xf numFmtId="164" fontId="0" fillId="12" borderId="0" xfId="0" applyNumberFormat="1" applyFill="1"/>
    <xf numFmtId="0" fontId="4" fillId="13" borderId="0" xfId="9" applyNumberFormat="1" applyFill="1" applyAlignment="1">
      <alignment horizontal="left"/>
    </xf>
    <xf numFmtId="0" fontId="4" fillId="13" borderId="0" xfId="9" applyNumberFormat="1" applyFill="1" applyAlignment="1">
      <alignment wrapText="1"/>
    </xf>
    <xf numFmtId="0" fontId="4" fillId="13" borderId="0" xfId="9" applyNumberFormat="1" applyFill="1" applyAlignment="1"/>
    <xf numFmtId="0" fontId="18" fillId="0" borderId="0" xfId="0" applyFont="1" applyAlignment="1">
      <alignment horizontal="right" wrapText="1"/>
    </xf>
    <xf numFmtId="0" fontId="19" fillId="13" borderId="0" xfId="0" applyFont="1" applyFill="1"/>
    <xf numFmtId="0" fontId="18" fillId="0" borderId="0" xfId="0" applyFont="1"/>
    <xf numFmtId="0" fontId="29" fillId="13" borderId="0" xfId="0" applyFont="1" applyFill="1"/>
    <xf numFmtId="0" fontId="5" fillId="13" borderId="1" xfId="5" applyNumberFormat="1" applyFill="1" applyAlignment="1">
      <alignment horizontal="left"/>
      <protection locked="0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 vertical="center" wrapText="1"/>
    </xf>
  </cellXfs>
  <cellStyles count="20">
    <cellStyle name="01 Header" xfId="14" xr:uid="{30B51DA1-627F-40A8-8F04-14909C790760}"/>
    <cellStyle name="02 Header" xfId="15" xr:uid="{0693564A-A4A3-45CC-A916-2C9B4FEA7E50}"/>
    <cellStyle name="03 Header" xfId="16" xr:uid="{E2C48963-A0D7-40C8-B619-DA77E3F7A964}"/>
    <cellStyle name="04 Header" xfId="17" xr:uid="{D0A7BD09-B5A6-46E7-899A-AA9A18E90644}"/>
    <cellStyle name="05 Header" xfId="18" xr:uid="{DDE607E3-CE6C-4B5B-929C-1952CADEFC26}"/>
    <cellStyle name="06 Header" xfId="19" xr:uid="{F6E9D2EA-3A69-4A2B-8803-6E63D556B9C7}"/>
    <cellStyle name="Backend Calculation" xfId="8" xr:uid="{00000000-0005-0000-0000-000000000000}"/>
    <cellStyle name="Backend Header" xfId="13" xr:uid="{00000000-0005-0000-0000-000001000000}"/>
    <cellStyle name="Bad" xfId="3" builtinId="27" customBuiltin="1"/>
    <cellStyle name="Calculation" xfId="6" builtinId="22" customBuiltin="1"/>
    <cellStyle name="Good" xfId="2" builtinId="26" customBuiltin="1"/>
    <cellStyle name="Highlight Difference" xfId="9" xr:uid="{00000000-0005-0000-0000-00000B000000}"/>
    <cellStyle name="Input" xfId="5" builtinId="20" customBuiltin="1"/>
    <cellStyle name="Linked Cell" xfId="7" builtinId="24" customBuiltin="1"/>
    <cellStyle name="Neutral" xfId="4" builtinId="28" customBuiltin="1"/>
    <cellStyle name="Normal" xfId="0" builtinId="0"/>
    <cellStyle name="Percent" xfId="1" builtinId="5" customBuiltin="1"/>
    <cellStyle name="Reminder" xfId="10" xr:uid="{00000000-0005-0000-0000-000011000000}"/>
    <cellStyle name="Total Calculation" xfId="11" xr:uid="{00000000-0005-0000-0000-000012000000}"/>
    <cellStyle name="Total Input" xfId="12" xr:uid="{00000000-0005-0000-0000-000013000000}"/>
  </cellStyles>
  <dxfs count="198"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5" formatCode="mm/dd/yy;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numFmt numFmtId="164" formatCode="&quot;$&quot;#,##0"/>
    </dxf>
    <dxf>
      <numFmt numFmtId="164" formatCode="&quot;$&quot;#,##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fill>
        <patternFill patternType="solid">
          <fgColor theme="0" tint="-0.1498458815271462"/>
          <bgColor rgb="FFFFDCFF"/>
        </patternFill>
      </fill>
    </dxf>
    <dxf>
      <fill>
        <patternFill patternType="solid">
          <fgColor theme="0" tint="-0.1498458815271462"/>
          <bgColor rgb="FFFFDCFF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top/>
        <bottom style="thin">
          <color theme="1"/>
        </bottom>
      </border>
    </dxf>
    <dxf>
      <font>
        <b val="0"/>
        <i val="0"/>
        <color theme="1"/>
      </font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0691854609822"/>
          <bgColor rgb="FFA9E5D4"/>
        </patternFill>
      </fill>
    </dxf>
    <dxf>
      <fill>
        <patternFill patternType="solid">
          <fgColor theme="0" tint="-0.14990691854609822"/>
          <bgColor rgb="FFA9E5D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top/>
        <bottom style="thin">
          <color theme="1"/>
        </bottom>
      </border>
    </dxf>
    <dxf>
      <font>
        <b val="0"/>
        <i val="0"/>
        <color theme="1"/>
      </font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3743705557422"/>
          <bgColor rgb="FFFFFFC8"/>
        </patternFill>
      </fill>
    </dxf>
    <dxf>
      <fill>
        <patternFill patternType="solid">
          <fgColor theme="0" tint="-0.14993743705557422"/>
          <bgColor rgb="FFFFFFC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top/>
        <bottom style="thin">
          <color theme="1"/>
        </bottom>
      </border>
    </dxf>
    <dxf>
      <font>
        <b val="0"/>
        <i val="0"/>
        <color theme="1"/>
      </font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3743705557422"/>
          <bgColor rgb="FFE8D3AC"/>
        </patternFill>
      </fill>
    </dxf>
    <dxf>
      <fill>
        <patternFill patternType="solid">
          <fgColor theme="0" tint="-0.14993743705557422"/>
          <bgColor rgb="FFE8D3AC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top/>
        <bottom style="thin">
          <color theme="1"/>
        </bottom>
      </border>
    </dxf>
    <dxf>
      <font>
        <b val="0"/>
        <i val="0"/>
        <color theme="1"/>
      </font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0691854609822"/>
          <bgColor rgb="FFF9CAD8"/>
        </patternFill>
      </fill>
    </dxf>
    <dxf>
      <fill>
        <patternFill patternType="solid">
          <fgColor theme="0" tint="-0.14990691854609822"/>
          <bgColor rgb="FFF9CAD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top/>
        <bottom style="thin">
          <color theme="1"/>
        </bottom>
      </border>
    </dxf>
    <dxf>
      <font>
        <b val="0"/>
        <i val="0"/>
        <color theme="1"/>
      </font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0691854609822"/>
          <bgColor rgb="FFF6EC9C"/>
        </patternFill>
      </fill>
    </dxf>
    <dxf>
      <fill>
        <patternFill patternType="solid">
          <fgColor theme="0" tint="-0.14990691854609822"/>
          <bgColor rgb="FFF6EC9C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top/>
        <bottom style="thin">
          <color theme="1"/>
        </bottom>
      </border>
    </dxf>
    <dxf>
      <font>
        <b val="0"/>
        <i val="0"/>
        <color theme="1"/>
      </font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6795556505021"/>
          <bgColor theme="2" tint="-9.9948118533890809E-2"/>
        </patternFill>
      </fill>
    </dxf>
    <dxf>
      <fill>
        <patternFill patternType="solid">
          <fgColor theme="0" tint="-0.14996795556505021"/>
          <bgColor theme="2" tint="-9.9948118533890809E-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i val="0"/>
        <color auto="1"/>
      </font>
      <fill>
        <patternFill patternType="none">
          <bgColor auto="1"/>
        </patternFill>
      </fill>
      <border>
        <top/>
        <bottom style="thin">
          <color theme="1"/>
        </bottom>
      </border>
    </dxf>
    <dxf>
      <font>
        <b val="0"/>
        <i val="0"/>
        <color theme="1"/>
      </font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i val="0"/>
        <color auto="1"/>
      </font>
      <border>
        <top style="thin">
          <color theme="9"/>
        </top>
      </border>
    </dxf>
    <dxf>
      <font>
        <b/>
        <i val="0"/>
        <color auto="1"/>
      </font>
      <border>
        <top/>
        <bottom style="thin">
          <color theme="9"/>
        </bottom>
      </border>
    </dxf>
    <dxf>
      <font>
        <b val="0"/>
        <i val="0"/>
        <color auto="1"/>
      </font>
      <border>
        <top style="thin">
          <color theme="9"/>
        </top>
        <bottom style="thin">
          <color theme="9"/>
        </bottom>
      </border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theme="8" tint="0.79998168889431442"/>
          <bgColor theme="8" tint="0.79998168889431442"/>
        </patternFill>
      </fill>
    </dxf>
    <dxf>
      <font>
        <b/>
        <color theme="8" tint="-0.249977111117893"/>
      </font>
    </dxf>
    <dxf>
      <font>
        <b/>
        <color theme="8" tint="-0.249977111117893"/>
      </font>
    </dxf>
    <dxf>
      <font>
        <b/>
        <i val="0"/>
        <color auto="1"/>
      </font>
      <border>
        <top style="thin">
          <color theme="8"/>
        </top>
      </border>
    </dxf>
    <dxf>
      <font>
        <b/>
        <i val="0"/>
        <color auto="1"/>
      </font>
      <border>
        <top/>
        <bottom style="thin">
          <color theme="8"/>
        </bottom>
      </border>
    </dxf>
    <dxf>
      <font>
        <color auto="1"/>
      </font>
      <border>
        <top style="thin">
          <color theme="8"/>
        </top>
        <bottom style="thin">
          <color theme="8"/>
        </bottom>
      </border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ont>
        <b/>
        <color theme="7" tint="-0.249977111117893"/>
      </font>
    </dxf>
    <dxf>
      <font>
        <b/>
        <color theme="7" tint="-0.249977111117893"/>
      </font>
    </dxf>
    <dxf>
      <font>
        <b/>
        <i val="0"/>
        <color auto="1"/>
      </font>
      <border>
        <top style="thin">
          <color theme="7"/>
        </top>
      </border>
    </dxf>
    <dxf>
      <font>
        <b/>
        <i val="0"/>
        <color auto="1"/>
      </font>
      <border>
        <top/>
        <bottom style="thin">
          <color theme="7"/>
        </bottom>
      </border>
    </dxf>
    <dxf>
      <font>
        <b val="0"/>
        <i val="0"/>
        <color auto="1"/>
      </font>
      <border>
        <top style="thin">
          <color theme="7"/>
        </top>
        <bottom style="thin">
          <color theme="7"/>
        </bottom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i val="0"/>
        <color auto="1"/>
      </font>
      <border>
        <top style="thin">
          <color theme="6"/>
        </top>
      </border>
    </dxf>
    <dxf>
      <font>
        <b/>
        <i val="0"/>
        <color auto="1"/>
      </font>
      <border>
        <top/>
        <bottom style="thin">
          <color theme="6"/>
        </bottom>
      </border>
    </dxf>
    <dxf>
      <font>
        <color auto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5" tint="-0.249977111117893"/>
      </font>
    </dxf>
    <dxf>
      <font>
        <b/>
        <color theme="5" tint="-0.249977111117893"/>
      </font>
    </dxf>
    <dxf>
      <font>
        <b/>
        <i val="0"/>
        <color auto="1"/>
      </font>
      <border>
        <top style="thin">
          <color theme="5"/>
        </top>
      </border>
    </dxf>
    <dxf>
      <font>
        <b/>
        <i val="0"/>
        <color auto="1"/>
      </font>
      <border>
        <top/>
        <bottom style="thin">
          <color theme="5"/>
        </bottom>
      </border>
    </dxf>
    <dxf>
      <font>
        <color auto="1"/>
      </font>
      <border>
        <top style="thin">
          <color theme="5"/>
        </top>
        <bottom style="thin">
          <color theme="5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4" tint="-0.249977111117893"/>
      </font>
    </dxf>
    <dxf>
      <font>
        <b/>
        <color theme="4" tint="-0.249977111117893"/>
      </font>
    </dxf>
    <dxf>
      <font>
        <b/>
        <i val="0"/>
        <color auto="1"/>
      </font>
      <border>
        <top style="thin">
          <color theme="4"/>
        </top>
      </border>
    </dxf>
    <dxf>
      <font>
        <b/>
        <i val="0"/>
        <color auto="1"/>
      </font>
      <border>
        <top/>
        <bottom style="thin">
          <color theme="4"/>
        </bottom>
      </border>
    </dxf>
    <dxf>
      <font>
        <color auto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top/>
        <bottom style="thin">
          <color theme="1"/>
        </bottom>
      </border>
    </dxf>
    <dxf>
      <font>
        <b val="0"/>
        <i val="0"/>
        <color theme="1"/>
      </font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6795556505021"/>
          <bgColor theme="2" tint="-9.9948118533890809E-2"/>
        </patternFill>
      </fill>
    </dxf>
    <dxf>
      <fill>
        <patternFill patternType="solid">
          <fgColor theme="0" tint="-0.14996795556505021"/>
          <bgColor theme="2" tint="-9.9948118533890809E-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i val="0"/>
        <color theme="0"/>
      </font>
      <fill>
        <patternFill>
          <bgColor theme="2" tint="-0.499984740745262"/>
        </patternFill>
      </fill>
      <border>
        <top/>
        <bottom style="thin">
          <color theme="1"/>
        </bottom>
      </border>
    </dxf>
    <dxf>
      <font>
        <b val="0"/>
        <i val="0"/>
        <color theme="1"/>
      </font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i val="0"/>
        <color theme="0"/>
      </font>
      <fill>
        <patternFill>
          <bgColor theme="9"/>
        </patternFill>
      </fill>
      <border>
        <top style="thin">
          <color theme="9"/>
        </top>
      </border>
    </dxf>
    <dxf>
      <font>
        <b/>
        <i val="0"/>
        <color theme="0"/>
      </font>
      <fill>
        <patternFill>
          <bgColor theme="9"/>
        </patternFill>
      </fill>
      <border>
        <top/>
        <bottom style="thin">
          <color theme="9"/>
        </bottom>
      </border>
    </dxf>
    <dxf>
      <font>
        <b val="0"/>
        <i val="0"/>
        <color auto="1"/>
      </font>
      <border>
        <top style="thin">
          <color theme="9"/>
        </top>
        <bottom style="thin">
          <color theme="9"/>
        </bottom>
      </border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theme="8" tint="0.79998168889431442"/>
          <bgColor theme="8" tint="0.79998168889431442"/>
        </patternFill>
      </fill>
    </dxf>
    <dxf>
      <font>
        <b/>
        <color theme="8" tint="-0.249977111117893"/>
      </font>
    </dxf>
    <dxf>
      <font>
        <b/>
        <color theme="8" tint="-0.249977111117893"/>
      </font>
    </dxf>
    <dxf>
      <font>
        <b/>
        <i val="0"/>
        <color theme="0"/>
      </font>
      <fill>
        <patternFill>
          <bgColor theme="8"/>
        </patternFill>
      </fill>
      <border>
        <top style="thin">
          <color theme="8"/>
        </top>
      </border>
    </dxf>
    <dxf>
      <font>
        <b/>
        <i val="0"/>
        <color theme="0"/>
      </font>
      <fill>
        <patternFill>
          <bgColor theme="8"/>
        </patternFill>
      </fill>
      <border>
        <top/>
        <bottom style="thin">
          <color theme="8"/>
        </bottom>
      </border>
    </dxf>
    <dxf>
      <font>
        <color auto="1"/>
      </font>
      <border>
        <top style="thin">
          <color theme="8"/>
        </top>
        <bottom style="thin">
          <color theme="8"/>
        </bottom>
      </border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ont>
        <b/>
        <color theme="7" tint="-0.249977111117893"/>
      </font>
    </dxf>
    <dxf>
      <font>
        <b/>
        <color theme="7" tint="-0.249977111117893"/>
      </font>
    </dxf>
    <dxf>
      <font>
        <b/>
        <i val="0"/>
        <color theme="0"/>
      </font>
      <fill>
        <patternFill>
          <bgColor theme="7"/>
        </patternFill>
      </fill>
      <border>
        <top style="thin">
          <color theme="7"/>
        </top>
      </border>
    </dxf>
    <dxf>
      <font>
        <b/>
        <i val="0"/>
        <color theme="0"/>
      </font>
      <fill>
        <patternFill>
          <bgColor theme="7"/>
        </patternFill>
      </fill>
      <border>
        <top/>
        <bottom style="thin">
          <color theme="7"/>
        </bottom>
      </border>
    </dxf>
    <dxf>
      <font>
        <b val="0"/>
        <i val="0"/>
        <color auto="1"/>
      </font>
      <border>
        <top style="thin">
          <color theme="7"/>
        </top>
        <bottom style="thin">
          <color theme="7"/>
        </bottom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i val="0"/>
        <color theme="0"/>
      </font>
      <fill>
        <patternFill>
          <bgColor theme="6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theme="6"/>
        </patternFill>
      </fill>
      <border>
        <top/>
        <bottom style="thin">
          <color theme="6"/>
        </bottom>
      </border>
    </dxf>
    <dxf>
      <font>
        <color auto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5" tint="-0.249977111117893"/>
      </font>
    </dxf>
    <dxf>
      <font>
        <b/>
        <color theme="5" tint="-0.249977111117893"/>
      </font>
    </dxf>
    <dxf>
      <font>
        <b/>
        <i val="0"/>
        <color theme="0"/>
      </font>
      <fill>
        <patternFill>
          <bgColor theme="5"/>
        </patternFill>
      </fill>
      <border>
        <top style="thin">
          <color theme="5"/>
        </top>
      </border>
    </dxf>
    <dxf>
      <font>
        <b/>
        <i val="0"/>
        <color theme="0"/>
      </font>
      <fill>
        <patternFill>
          <bgColor theme="5"/>
        </patternFill>
      </fill>
      <border>
        <top/>
        <bottom style="thin">
          <color theme="5"/>
        </bottom>
      </border>
    </dxf>
    <dxf>
      <font>
        <color auto="1"/>
      </font>
      <border>
        <top style="thin">
          <color theme="5"/>
        </top>
        <bottom style="thin">
          <color theme="5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4" tint="-0.249977111117893"/>
      </font>
    </dxf>
    <dxf>
      <font>
        <b/>
        <color theme="4" tint="-0.249977111117893"/>
      </font>
    </dxf>
    <dxf>
      <font>
        <b/>
        <i val="0"/>
        <color theme="0"/>
      </font>
      <fill>
        <patternFill>
          <bgColor theme="4"/>
        </patternFill>
      </fill>
      <border>
        <top style="thin">
          <color theme="4"/>
        </top>
      </border>
    </dxf>
    <dxf>
      <font>
        <b/>
        <i val="0"/>
        <color theme="0"/>
      </font>
      <fill>
        <patternFill>
          <bgColor theme="4"/>
        </patternFill>
      </fill>
      <border>
        <top/>
        <bottom style="thin">
          <color theme="4"/>
        </bottom>
      </border>
    </dxf>
    <dxf>
      <font>
        <color auto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i val="0"/>
        <color theme="0"/>
      </font>
      <fill>
        <patternFill>
          <bgColor theme="1"/>
        </patternFill>
      </fill>
      <border>
        <top style="thin">
          <color theme="1"/>
        </top>
      </border>
    </dxf>
    <dxf>
      <font>
        <b/>
        <i val="0"/>
        <color theme="0"/>
      </font>
      <fill>
        <patternFill>
          <bgColor theme="1"/>
        </patternFill>
      </fill>
      <border>
        <top/>
        <bottom style="thin">
          <color theme="1"/>
        </bottom>
      </border>
    </dxf>
    <dxf>
      <font>
        <b val="0"/>
        <i val="0"/>
        <color theme="1"/>
      </font>
      <border>
        <top style="thin">
          <color theme="1"/>
        </top>
        <bottom style="thin">
          <color theme="1"/>
        </bottom>
      </border>
    </dxf>
  </dxfs>
  <tableStyles count="22" defaultTableStyle="Shir Style 01 Gray" defaultPivotStyle="PivotStyleLight16">
    <tableStyle name="Excel Minimal 01 Gray" pivot="0" count="7" xr9:uid="{6759145B-E672-4B6B-911F-C85AA70ABB8C}">
      <tableStyleElement type="wholeTable" dxfId="197"/>
      <tableStyleElement type="headerRow" dxfId="196"/>
      <tableStyleElement type="totalRow" dxfId="195"/>
      <tableStyleElement type="firstColumn" dxfId="194"/>
      <tableStyleElement type="lastColumn" dxfId="193"/>
      <tableStyleElement type="firstRowStripe" dxfId="192"/>
      <tableStyleElement type="firstColumnStripe" dxfId="191"/>
    </tableStyle>
    <tableStyle name="Excel Minimal 02 Blue" pivot="0" count="7" xr9:uid="{AD831262-8318-42F8-BB6E-39D792DB3BC6}">
      <tableStyleElement type="wholeTable" dxfId="190"/>
      <tableStyleElement type="headerRow" dxfId="189"/>
      <tableStyleElement type="totalRow" dxfId="188"/>
      <tableStyleElement type="firstColumn" dxfId="187"/>
      <tableStyleElement type="lastColumn" dxfId="186"/>
      <tableStyleElement type="firstRowStripe" dxfId="185"/>
      <tableStyleElement type="firstColumnStripe" dxfId="184"/>
    </tableStyle>
    <tableStyle name="Excel Minimal 03 Red" pivot="0" count="7" xr9:uid="{35954E23-638C-4454-9F3B-75A417EA958C}">
      <tableStyleElement type="wholeTable" dxfId="183"/>
      <tableStyleElement type="headerRow" dxfId="182"/>
      <tableStyleElement type="totalRow" dxfId="181"/>
      <tableStyleElement type="firstColumn" dxfId="180"/>
      <tableStyleElement type="lastColumn" dxfId="179"/>
      <tableStyleElement type="firstRowStripe" dxfId="178"/>
      <tableStyleElement type="firstColumnStripe" dxfId="177"/>
    </tableStyle>
    <tableStyle name="Excel Minimal 04 Green" pivot="0" count="7" xr9:uid="{6C1ECD0B-1F69-4F08-A015-7657D5AAAE99}">
      <tableStyleElement type="wholeTable" dxfId="176"/>
      <tableStyleElement type="headerRow" dxfId="175"/>
      <tableStyleElement type="totalRow" dxfId="174"/>
      <tableStyleElement type="firstColumn" dxfId="173"/>
      <tableStyleElement type="lastColumn" dxfId="172"/>
      <tableStyleElement type="firstRowStripe" dxfId="171"/>
      <tableStyleElement type="firstColumnStripe" dxfId="170"/>
    </tableStyle>
    <tableStyle name="Excel Minimal 05 Purple" pivot="0" count="7" xr9:uid="{20A09535-52D8-4D2D-8240-898885AC29AD}">
      <tableStyleElement type="wholeTable" dxfId="169"/>
      <tableStyleElement type="headerRow" dxfId="168"/>
      <tableStyleElement type="totalRow" dxfId="167"/>
      <tableStyleElement type="firstColumn" dxfId="166"/>
      <tableStyleElement type="lastColumn" dxfId="165"/>
      <tableStyleElement type="firstRowStripe" dxfId="164"/>
      <tableStyleElement type="firstColumnStripe" dxfId="163"/>
    </tableStyle>
    <tableStyle name="Excel Minimal 06 Light Blue" pivot="0" count="7" xr9:uid="{46D4D46E-9D20-4633-A17C-24108BA052DE}">
      <tableStyleElement type="wholeTable" dxfId="162"/>
      <tableStyleElement type="headerRow" dxfId="161"/>
      <tableStyleElement type="totalRow" dxfId="160"/>
      <tableStyleElement type="firstColumn" dxfId="159"/>
      <tableStyleElement type="lastColumn" dxfId="158"/>
      <tableStyleElement type="firstRowStripe" dxfId="157"/>
      <tableStyleElement type="firstColumnStripe" dxfId="156"/>
    </tableStyle>
    <tableStyle name="Excel Minimal 07 Orange" pivot="0" count="7" xr9:uid="{7A22539F-005A-4AB7-A45D-781B43FE945C}">
      <tableStyleElement type="wholeTable" dxfId="155"/>
      <tableStyleElement type="headerRow" dxfId="154"/>
      <tableStyleElement type="totalRow" dxfId="153"/>
      <tableStyleElement type="firstColumn" dxfId="152"/>
      <tableStyleElement type="lastColumn" dxfId="151"/>
      <tableStyleElement type="firstRowStripe" dxfId="150"/>
      <tableStyleElement type="firstColumnStripe" dxfId="149"/>
    </tableStyle>
    <tableStyle name="Excel Minimal 08 Brown" pivot="0" count="7" xr9:uid="{46476A99-EF23-4F6B-91C3-6E9E9F1A5768}">
      <tableStyleElement type="wholeTable" dxfId="148"/>
      <tableStyleElement type="headerRow" dxfId="147"/>
      <tableStyleElement type="totalRow" dxfId="146"/>
      <tableStyleElement type="firstColumn" dxfId="145"/>
      <tableStyleElement type="lastColumn" dxfId="144"/>
      <tableStyleElement type="firstRowStripe" dxfId="143"/>
      <tableStyleElement type="firstColumnStripe" dxfId="142"/>
    </tableStyle>
    <tableStyle name="Shir Style 01 Gray" pivot="0" count="7" xr9:uid="{00000000-0011-0000-FFFF-FFFF03000000}">
      <tableStyleElement type="wholeTable" dxfId="141"/>
      <tableStyleElement type="headerRow" dxfId="140"/>
      <tableStyleElement type="totalRow" dxfId="139"/>
      <tableStyleElement type="firstColumn" dxfId="138"/>
      <tableStyleElement type="lastColumn" dxfId="137"/>
      <tableStyleElement type="firstRowStripe" dxfId="136"/>
      <tableStyleElement type="firstColumnStripe" dxfId="135"/>
    </tableStyle>
    <tableStyle name="Shir Style 02 Blue" pivot="0" count="7" xr9:uid="{00000000-0011-0000-FFFF-FFFF04000000}">
      <tableStyleElement type="wholeTable" dxfId="134"/>
      <tableStyleElement type="headerRow" dxfId="133"/>
      <tableStyleElement type="totalRow" dxfId="132"/>
      <tableStyleElement type="firstColumn" dxfId="131"/>
      <tableStyleElement type="lastColumn" dxfId="130"/>
      <tableStyleElement type="firstRowStripe" dxfId="129"/>
      <tableStyleElement type="firstColumnStripe" dxfId="128"/>
    </tableStyle>
    <tableStyle name="Shir Style 03 Red" pivot="0" count="7" xr9:uid="{00000000-0011-0000-FFFF-FFFF05000000}">
      <tableStyleElement type="wholeTable" dxfId="127"/>
      <tableStyleElement type="headerRow" dxfId="126"/>
      <tableStyleElement type="totalRow" dxfId="125"/>
      <tableStyleElement type="firstColumn" dxfId="124"/>
      <tableStyleElement type="lastColumn" dxfId="123"/>
      <tableStyleElement type="firstRowStripe" dxfId="122"/>
      <tableStyleElement type="firstColumnStripe" dxfId="121"/>
    </tableStyle>
    <tableStyle name="Shir Style 04 Green" pivot="0" count="7" xr9:uid="{00000000-0011-0000-FFFF-FFFF06000000}">
      <tableStyleElement type="wholeTable" dxfId="120"/>
      <tableStyleElement type="headerRow" dxfId="119"/>
      <tableStyleElement type="totalRow" dxfId="118"/>
      <tableStyleElement type="firstColumn" dxfId="117"/>
      <tableStyleElement type="lastColumn" dxfId="116"/>
      <tableStyleElement type="firstRowStripe" dxfId="115"/>
      <tableStyleElement type="firstColumnStripe" dxfId="114"/>
    </tableStyle>
    <tableStyle name="Shir Style 05 Purple" pivot="0" count="7" xr9:uid="{00000000-0011-0000-FFFF-FFFF07000000}">
      <tableStyleElement type="wholeTable" dxfId="113"/>
      <tableStyleElement type="headerRow" dxfId="112"/>
      <tableStyleElement type="totalRow" dxfId="111"/>
      <tableStyleElement type="firstColumn" dxfId="110"/>
      <tableStyleElement type="lastColumn" dxfId="109"/>
      <tableStyleElement type="firstRowStripe" dxfId="108"/>
      <tableStyleElement type="firstColumnStripe" dxfId="107"/>
    </tableStyle>
    <tableStyle name="Shir Style 06 Light Blue" pivot="0" count="7" xr9:uid="{00000000-0011-0000-FFFF-FFFF08000000}">
      <tableStyleElement type="wholeTable" dxfId="106"/>
      <tableStyleElement type="headerRow" dxfId="105"/>
      <tableStyleElement type="totalRow" dxfId="104"/>
      <tableStyleElement type="firstColumn" dxfId="103"/>
      <tableStyleElement type="lastColumn" dxfId="102"/>
      <tableStyleElement type="firstRowStripe" dxfId="101"/>
      <tableStyleElement type="firstColumnStripe" dxfId="100"/>
    </tableStyle>
    <tableStyle name="Shir Style 07 Orange" pivot="0" count="7" xr9:uid="{00000000-0011-0000-FFFF-FFFF09000000}">
      <tableStyleElement type="wholeTable" dxfId="99"/>
      <tableStyleElement type="headerRow" dxfId="98"/>
      <tableStyleElement type="totalRow" dxfId="97"/>
      <tableStyleElement type="firstColumn" dxfId="96"/>
      <tableStyleElement type="lastColumn" dxfId="95"/>
      <tableStyleElement type="firstRowStripe" dxfId="94"/>
      <tableStyleElement type="firstColumnStripe" dxfId="93"/>
    </tableStyle>
    <tableStyle name="Shir Style 08 Brown" pivot="0" count="7" xr9:uid="{00000000-0011-0000-FFFF-FFFF0A000000}">
      <tableStyleElement type="wholeTable" dxfId="92"/>
      <tableStyleElement type="headerRow" dxfId="91"/>
      <tableStyleElement type="totalRow" dxfId="90"/>
      <tableStyleElement type="firstColumn" dxfId="89"/>
      <tableStyleElement type="lastColumn" dxfId="88"/>
      <tableStyleElement type="firstRowStripe" dxfId="87"/>
      <tableStyleElement type="firstColumnStripe" dxfId="86"/>
    </tableStyle>
    <tableStyle name="Shir Style 09 Lemon" pivot="0" count="7" xr9:uid="{00000000-0011-0000-FFFF-FFFF0B000000}">
      <tableStyleElement type="wholeTable" dxfId="85"/>
      <tableStyleElement type="headerRow" dxfId="84"/>
      <tableStyleElement type="totalRow" dxfId="83"/>
      <tableStyleElement type="firstColumn" dxfId="82"/>
      <tableStyleElement type="lastColumn" dxfId="81"/>
      <tableStyleElement type="firstRowStripe" dxfId="80"/>
      <tableStyleElement type="firstColumnStripe" dxfId="79"/>
    </tableStyle>
    <tableStyle name="Shir Style 10 Pink" pivot="0" count="7" xr9:uid="{00000000-0011-0000-FFFF-FFFF0C000000}">
      <tableStyleElement type="wholeTable" dxfId="78"/>
      <tableStyleElement type="headerRow" dxfId="77"/>
      <tableStyleElement type="totalRow" dxfId="76"/>
      <tableStyleElement type="firstColumn" dxfId="75"/>
      <tableStyleElement type="lastColumn" dxfId="74"/>
      <tableStyleElement type="firstRowStripe" dxfId="73"/>
      <tableStyleElement type="firstColumnStripe" dxfId="72"/>
    </tableStyle>
    <tableStyle name="Shir Style 11 Nude" pivot="0" count="7" xr9:uid="{00000000-0011-0000-FFFF-FFFF0D000000}">
      <tableStyleElement type="wholeTable" dxfId="71"/>
      <tableStyleElement type="headerRow" dxfId="70"/>
      <tableStyleElement type="totalRow" dxfId="69"/>
      <tableStyleElement type="firstColumn" dxfId="68"/>
      <tableStyleElement type="lastColumn" dxfId="67"/>
      <tableStyleElement type="firstRowStripe" dxfId="66"/>
      <tableStyleElement type="firstColumnStripe" dxfId="65"/>
    </tableStyle>
    <tableStyle name="Shir Style 12 Yellow" pivot="0" count="7" xr9:uid="{00000000-0011-0000-FFFF-FFFF0E000000}">
      <tableStyleElement type="wholeTable" dxfId="64"/>
      <tableStyleElement type="headerRow" dxfId="63"/>
      <tableStyleElement type="totalRow" dxfId="62"/>
      <tableStyleElement type="firstColumn" dxfId="61"/>
      <tableStyleElement type="lastColumn" dxfId="60"/>
      <tableStyleElement type="firstRowStripe" dxfId="59"/>
      <tableStyleElement type="firstColumnStripe" dxfId="58"/>
    </tableStyle>
    <tableStyle name="Shir Style 13 Torquoise" pivot="0" count="7" xr9:uid="{00000000-0011-0000-FFFF-FFFF0F000000}">
      <tableStyleElement type="wholeTable" dxfId="57"/>
      <tableStyleElement type="headerRow" dxfId="56"/>
      <tableStyleElement type="totalRow" dxfId="55"/>
      <tableStyleElement type="firstColumn" dxfId="54"/>
      <tableStyleElement type="lastColumn" dxfId="53"/>
      <tableStyleElement type="firstRowStripe" dxfId="52"/>
      <tableStyleElement type="firstColumnStripe" dxfId="51"/>
    </tableStyle>
    <tableStyle name="Shir Style 14 Violet" pivot="0" count="7" xr9:uid="{00000000-0011-0000-FFFF-FFFF10000000}">
      <tableStyleElement type="wholeTable" dxfId="50"/>
      <tableStyleElement type="headerRow" dxfId="49"/>
      <tableStyleElement type="totalRow" dxfId="48"/>
      <tableStyleElement type="firstColumn" dxfId="47"/>
      <tableStyleElement type="lastColumn" dxfId="46"/>
      <tableStyleElement type="firstRowStripe" dxfId="45"/>
      <tableStyleElement type="firstColumnStripe" dxfId="44"/>
    </tableStyle>
  </tableStyles>
  <colors>
    <mruColors>
      <color rgb="FF636568"/>
      <color rgb="FFEBFEFC"/>
      <color rgb="FFD6F6F5"/>
      <color rgb="FF177390"/>
      <color rgb="FF8064A2"/>
      <color rgb="FF2AA662"/>
      <color rgb="FFF5F5F5"/>
      <color rgb="FFEAFEFC"/>
      <color rgb="FFFFDCFF"/>
      <color rgb="FFFFC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652461</xdr:colOff>
      <xdr:row>0</xdr:row>
      <xdr:rowOff>14284</xdr:rowOff>
    </xdr:from>
    <xdr:to>
      <xdr:col>11</xdr:col>
      <xdr:colOff>223440</xdr:colOff>
      <xdr:row>5</xdr:row>
      <xdr:rowOff>119062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6DA264B-D2E3-02DE-B877-BB5C323D4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4" y="14284"/>
          <a:ext cx="3485754" cy="819153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</xdr:colOff>
      <xdr:row>1</xdr:row>
      <xdr:rowOff>15241</xdr:rowOff>
    </xdr:from>
    <xdr:to>
      <xdr:col>5</xdr:col>
      <xdr:colOff>409575</xdr:colOff>
      <xdr:row>3</xdr:row>
      <xdr:rowOff>180298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CBDCA9-19F9-47DE-9430-166B15F84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" y="100966"/>
          <a:ext cx="2392680" cy="5555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</xdr:colOff>
      <xdr:row>0</xdr:row>
      <xdr:rowOff>45720</xdr:rowOff>
    </xdr:from>
    <xdr:to>
      <xdr:col>2</xdr:col>
      <xdr:colOff>997744</xdr:colOff>
      <xdr:row>1</xdr:row>
      <xdr:rowOff>85456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471F74-90D0-4D39-88D6-6919635F1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45720"/>
          <a:ext cx="1323499" cy="3064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</xdr:colOff>
      <xdr:row>0</xdr:row>
      <xdr:rowOff>45720</xdr:rowOff>
    </xdr:from>
    <xdr:to>
      <xdr:col>2</xdr:col>
      <xdr:colOff>997744</xdr:colOff>
      <xdr:row>1</xdr:row>
      <xdr:rowOff>85456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91D6F0-934B-45D3-A06E-75CB3E762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45720"/>
          <a:ext cx="1323499" cy="3064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</xdr:colOff>
      <xdr:row>0</xdr:row>
      <xdr:rowOff>45720</xdr:rowOff>
    </xdr:from>
    <xdr:to>
      <xdr:col>2</xdr:col>
      <xdr:colOff>997744</xdr:colOff>
      <xdr:row>1</xdr:row>
      <xdr:rowOff>85456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5E6071-C53E-4F56-8B53-05790FCB1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45720"/>
          <a:ext cx="1323499" cy="3064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</xdr:colOff>
      <xdr:row>0</xdr:row>
      <xdr:rowOff>45720</xdr:rowOff>
    </xdr:from>
    <xdr:to>
      <xdr:col>2</xdr:col>
      <xdr:colOff>997744</xdr:colOff>
      <xdr:row>1</xdr:row>
      <xdr:rowOff>85456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82C9BF-0CA7-4F58-B321-01F17975B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45720"/>
          <a:ext cx="1323499" cy="3064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</xdr:colOff>
      <xdr:row>0</xdr:row>
      <xdr:rowOff>45720</xdr:rowOff>
    </xdr:from>
    <xdr:to>
      <xdr:col>2</xdr:col>
      <xdr:colOff>997744</xdr:colOff>
      <xdr:row>1</xdr:row>
      <xdr:rowOff>85456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F17C8E-ED98-41F3-82BA-FA7294CF6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45720"/>
          <a:ext cx="1323499" cy="3064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</xdr:colOff>
      <xdr:row>0</xdr:row>
      <xdr:rowOff>45720</xdr:rowOff>
    </xdr:from>
    <xdr:to>
      <xdr:col>2</xdr:col>
      <xdr:colOff>997744</xdr:colOff>
      <xdr:row>1</xdr:row>
      <xdr:rowOff>85456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375065-7B25-4F21-B002-EEF07EF44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45720"/>
          <a:ext cx="1323499" cy="30643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CE2E2EF-118D-47D0-A11E-473F2EFF9FD5}" name="Tbl_A1_Table_Example" displayName="Tbl_A1_Table_Example" ref="L4:S17" totalsRowCount="1" headerRowDxfId="43" dataDxfId="42">
  <autoFilter ref="L4:S16" xr:uid="{D4726E74-AF63-44A5-98C3-49DBEA067E20}"/>
  <tableColumns count="8">
    <tableColumn id="1" xr3:uid="{9FDECE03-400B-46EE-9B7F-87A389B1FA25}" name="ID" totalsRowLabel="Total" dataDxfId="41" totalsRowDxfId="40"/>
    <tableColumn id="2" xr3:uid="{7533F5B7-66B7-487F-B2C2-9E7518AEF90D}" name="Street Address" dataDxfId="39" totalsRowDxfId="38"/>
    <tableColumn id="5" xr3:uid="{CE9D9A4B-4147-4EC1-9B3E-F61FD352E3E4}" name="Unit #" dataDxfId="37" totalsRowDxfId="36"/>
    <tableColumn id="6" xr3:uid="{7F8D44E5-B99E-4F3F-B3B1-66529B079E69}" name="BR" dataDxfId="35" totalsRowDxfId="34"/>
    <tableColumn id="7" xr3:uid="{1E63C1C8-52CE-49B7-8682-E8705E63CAAA}" name="BA" dataDxfId="33" totalsRowDxfId="32"/>
    <tableColumn id="8" xr3:uid="{A54C89C5-6F3A-4CB2-BCE3-680DFCB2223F}" name="Est Sq Ft" totalsRowFunction="sum" dataDxfId="31" totalsRowDxfId="30"/>
    <tableColumn id="9" xr3:uid="{6D596A4E-8BAA-4CB2-BF08-79531FEC27E3}" name="Offering Price" totalsRowFunction="sum" dataDxfId="29" totalsRowDxfId="28"/>
    <tableColumn id="10" xr3:uid="{946A23C8-B53D-444D-BA96-BE0D6F23E106}" name="Offering Price / Sq Ft" dataDxfId="27" totalsRowDxfId="26">
      <calculatedColumnFormula>Tbl_A1_Table_Example[[#This Row],[Offering Price]]/Tbl_A1_Table_Example[[#This Row],[Est Sq Ft]]</calculatedColumnFormula>
    </tableColumn>
  </tableColumns>
  <tableStyleInfo name="Excel Minimal 07 Orang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E3637B7-B2B6-4CC2-BA0B-D81F035F50B7}" name="Tbl_A4_ANS_Status" displayName="Tbl_A4_ANS_Status" ref="F5:F9" totalsRowShown="0" headerRowDxfId="25">
  <tableColumns count="1">
    <tableColumn id="1" xr3:uid="{D98807B9-3881-4F90-8752-20216472F473}" name="Status"/>
  </tableColumns>
  <tableStyleInfo name="Shir Style 01 Gray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DF70C5D-C0A9-4B38-9FE2-6F10523E165C}" name="Tbl_A4_ANS_UnitType" displayName="Tbl_A4_ANS_UnitType" ref="H5:H7" totalsRowShown="0" headerRowDxfId="24">
  <tableColumns count="1">
    <tableColumn id="1" xr3:uid="{C44D8A77-51CB-4191-AF8C-4C4129F83952}" name="Unit Type"/>
  </tableColumns>
  <tableStyleInfo name="Shir Style 01 Gray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CC79C2F-B403-477D-91C9-5B6A2DCDA250}" name="Tbl_A4_ANS_BR" displayName="Tbl_A4_ANS_BR" ref="J5:J9" totalsRowShown="0" headerRowDxfId="23" dataDxfId="22">
  <tableColumns count="1">
    <tableColumn id="1" xr3:uid="{BC57A091-EC34-403B-AA58-F2A496FEAF50}" name="BR" dataDxfId="21"/>
  </tableColumns>
  <tableStyleInfo name="Shir Style 01 Gray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9FFA9F6-5761-475A-A5B5-34796C82AF0B}" name="Tbl_A4_ANS_BA" displayName="Tbl_A4_ANS_BA" ref="L5:L12" totalsRowShown="0" headerRowDxfId="20" dataDxfId="19">
  <tableColumns count="1">
    <tableColumn id="1" xr3:uid="{57F8D2AD-EAE6-4642-8E6E-FC1C408C71DC}" name="BA" dataDxfId="18"/>
  </tableColumns>
  <tableStyleInfo name="Shir Style 01 Gray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EAC5D7E-C5A1-41B6-8760-EE27856EC49A}" name="Tbl_BONUS_01_Example" displayName="Tbl_BONUS_01_Example" ref="K10:R16" totalsRowCount="1" headerRowDxfId="17" dataDxfId="16">
  <tableColumns count="8">
    <tableColumn id="1" xr3:uid="{E0CEA2AE-525B-4324-944B-D6311D13E7C9}" name="ID" totalsRowLabel="Total" dataDxfId="15" totalsRowDxfId="14"/>
    <tableColumn id="2" xr3:uid="{2E553F84-0034-4A51-8930-33F858F4AE59}" name="Street Address" dataDxfId="13" totalsRowDxfId="12"/>
    <tableColumn id="3" xr3:uid="{10E08318-11AA-4769-BE10-B757EAEBE5A8}" name="Date Sold" dataDxfId="11" totalsRowDxfId="10"/>
    <tableColumn id="5" xr3:uid="{87FC624E-6DD8-4F27-B92B-D2ED835EA2FF}" name="Unit #" dataDxfId="9" totalsRowDxfId="8"/>
    <tableColumn id="8" xr3:uid="{FD3C4897-8742-41F5-BBD1-692CFD4E9378}" name="Est Sq Ft" dataDxfId="7" totalsRowDxfId="6"/>
    <tableColumn id="9" xr3:uid="{57515740-22AE-46AF-900E-07856C642F0F}" name="Sale Price" totalsRowFunction="sum" dataDxfId="5" totalsRowDxfId="4"/>
    <tableColumn id="4" xr3:uid="{B8C91809-9812-45AF-A92D-AAB20CED7493}" name="Broker Fee" totalsRowFunction="sum" dataDxfId="3" totalsRowDxfId="2">
      <calculatedColumnFormula>Tbl_BONUS_01_Example[[#This Row],[Sale Price]]*Rng_Bonus_01_Example_BrokerFee</calculatedColumnFormula>
    </tableColumn>
    <tableColumn id="11" xr3:uid="{D53B9326-89E8-4460-9BBD-74E7C0DFE8B8}" name="Broker Fee + Attorney Fee" totalsRowFunction="sum" dataDxfId="1" totalsRowDxfId="0">
      <calculatedColumnFormula>Tbl_BONUS_01_Example[[#This Row],[Broker Fee]]+Rng_Bonus_01_Example_AttorneyFee</calculatedColumnFormula>
    </tableColumn>
  </tableColumns>
  <tableStyleInfo name="Excel Minimal 04 Green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B8D76-5D52-40A4-B578-E6F2E38F7537}">
  <sheetPr>
    <tabColor rgb="FFD6F6F5"/>
  </sheetPr>
  <dimension ref="A1:M14"/>
  <sheetViews>
    <sheetView showGridLines="0" tabSelected="1" zoomScaleNormal="100" workbookViewId="0"/>
  </sheetViews>
  <sheetFormatPr baseColWidth="10" defaultColWidth="9.1640625" defaultRowHeight="15" x14ac:dyDescent="0.2"/>
  <cols>
    <col min="1" max="1" width="2.6640625" style="1" customWidth="1"/>
    <col min="2" max="2" width="2.83203125" style="1" customWidth="1"/>
    <col min="3" max="3" width="9.1640625" style="1"/>
    <col min="4" max="4" width="9.1640625" style="1" customWidth="1"/>
    <col min="5" max="16384" width="9.1640625" style="1"/>
  </cols>
  <sheetData>
    <row r="1" spans="1:13" ht="7" customHeight="1" x14ac:dyDescent="0.2"/>
    <row r="5" spans="1:13" ht="7" customHeight="1" x14ac:dyDescent="0.2"/>
    <row r="6" spans="1:13" ht="47" x14ac:dyDescent="0.55000000000000004">
      <c r="B6" s="2" t="s">
        <v>168</v>
      </c>
    </row>
    <row r="7" spans="1:13" ht="7" customHeight="1" x14ac:dyDescent="0.2"/>
    <row r="8" spans="1:13" ht="21" x14ac:dyDescent="0.25">
      <c r="B8" s="4" t="s">
        <v>169</v>
      </c>
    </row>
    <row r="9" spans="1:13" ht="7" customHeight="1" x14ac:dyDescent="0.2"/>
    <row r="10" spans="1:13" ht="17" x14ac:dyDescent="0.2">
      <c r="B10" s="14" t="s">
        <v>5</v>
      </c>
      <c r="I10" s="14"/>
      <c r="M10" s="14"/>
    </row>
    <row r="11" spans="1:13" ht="17" x14ac:dyDescent="0.2">
      <c r="A11" s="3"/>
      <c r="B11" s="16">
        <v>1</v>
      </c>
      <c r="C11" s="3" t="s">
        <v>1</v>
      </c>
      <c r="D11" s="3"/>
      <c r="F11" s="3"/>
      <c r="I11" s="3"/>
      <c r="M11" s="3"/>
    </row>
    <row r="12" spans="1:13" ht="17" x14ac:dyDescent="0.2">
      <c r="A12" s="3"/>
      <c r="B12" s="16">
        <v>2</v>
      </c>
      <c r="C12" s="3" t="s">
        <v>2</v>
      </c>
      <c r="D12" s="3"/>
      <c r="F12" s="3"/>
      <c r="I12" s="3"/>
      <c r="M12" s="3"/>
    </row>
    <row r="13" spans="1:13" ht="17" x14ac:dyDescent="0.2">
      <c r="A13" s="3"/>
      <c r="B13" s="16">
        <v>3</v>
      </c>
      <c r="C13" s="3" t="s">
        <v>3</v>
      </c>
      <c r="D13" s="3"/>
      <c r="F13" s="3"/>
      <c r="I13" s="3"/>
    </row>
    <row r="14" spans="1:13" ht="17" x14ac:dyDescent="0.2">
      <c r="A14" s="3"/>
      <c r="B14" s="16">
        <v>4</v>
      </c>
      <c r="C14" s="3" t="s">
        <v>4</v>
      </c>
      <c r="D14" s="3"/>
      <c r="F14" s="3"/>
      <c r="I14" s="3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7018A-8EB6-42CC-AD4C-75224CD788F9}">
  <sheetPr>
    <tabColor rgb="FF636568"/>
  </sheetPr>
  <dimension ref="A1:P15"/>
  <sheetViews>
    <sheetView zoomScaleNormal="100" workbookViewId="0">
      <pane ySplit="2" topLeftCell="A3" activePane="bottomLeft" state="frozen"/>
      <selection pane="bottomLeft"/>
    </sheetView>
  </sheetViews>
  <sheetFormatPr baseColWidth="10" defaultColWidth="9.1640625" defaultRowHeight="15" x14ac:dyDescent="0.2"/>
  <cols>
    <col min="1" max="1" width="2.6640625" style="6" customWidth="1"/>
    <col min="2" max="2" width="3" style="6" bestFit="1" customWidth="1"/>
    <col min="3" max="3" width="15.6640625" style="6" customWidth="1"/>
    <col min="4" max="4" width="14.6640625" style="6" bestFit="1" customWidth="1"/>
    <col min="5" max="5" width="4.6640625" style="6" customWidth="1"/>
    <col min="6" max="6" width="15" style="6" bestFit="1" customWidth="1"/>
    <col min="7" max="7" width="1.6640625" style="6" customWidth="1"/>
    <col min="8" max="8" width="17" style="6" bestFit="1" customWidth="1"/>
    <col min="9" max="9" width="1.6640625" style="6" customWidth="1"/>
    <col min="10" max="10" width="12" style="6" bestFit="1" customWidth="1"/>
    <col min="11" max="11" width="1.6640625" style="6" customWidth="1"/>
    <col min="12" max="12" width="12" style="6" bestFit="1" customWidth="1"/>
    <col min="13" max="13" width="4.6640625" style="6" customWidth="1"/>
    <col min="14" max="14" width="2" style="6" bestFit="1" customWidth="1"/>
    <col min="15" max="15" width="3.83203125" style="6" bestFit="1" customWidth="1"/>
    <col min="16" max="16" width="58.1640625" style="6" bestFit="1" customWidth="1"/>
    <col min="17" max="16384" width="9.1640625" style="6"/>
  </cols>
  <sheetData>
    <row r="1" spans="1:16" s="5" customFormat="1" ht="21" x14ac:dyDescent="0.25">
      <c r="A1" s="22"/>
      <c r="D1" s="12" t="s">
        <v>201</v>
      </c>
    </row>
    <row r="2" spans="1:16" s="5" customFormat="1" ht="19" x14ac:dyDescent="0.25">
      <c r="A2" s="23"/>
      <c r="D2" s="13" t="s">
        <v>166</v>
      </c>
    </row>
    <row r="3" spans="1:16" ht="18.75" customHeight="1" x14ac:dyDescent="0.25">
      <c r="F3" s="24" t="s">
        <v>160</v>
      </c>
      <c r="N3" s="24" t="s">
        <v>80</v>
      </c>
      <c r="P3" s="25"/>
    </row>
    <row r="4" spans="1:16" ht="7" customHeight="1" x14ac:dyDescent="0.2">
      <c r="F4" s="25"/>
      <c r="N4" s="25"/>
      <c r="P4" s="25"/>
    </row>
    <row r="5" spans="1:16" ht="48" x14ac:dyDescent="0.2">
      <c r="B5" s="38" t="s">
        <v>0</v>
      </c>
      <c r="C5" s="38" t="s">
        <v>134</v>
      </c>
      <c r="D5" s="39" t="s">
        <v>161</v>
      </c>
      <c r="F5" s="59" t="s">
        <v>38</v>
      </c>
      <c r="H5" s="59" t="s">
        <v>42</v>
      </c>
      <c r="J5" s="62" t="s">
        <v>43</v>
      </c>
      <c r="L5" s="62" t="s">
        <v>44</v>
      </c>
      <c r="N5" s="26" t="s">
        <v>81</v>
      </c>
      <c r="O5" s="26" t="s">
        <v>153</v>
      </c>
      <c r="P5" s="26"/>
    </row>
    <row r="6" spans="1:16" x14ac:dyDescent="0.2">
      <c r="B6" s="37">
        <v>1</v>
      </c>
      <c r="C6" s="37" t="s">
        <v>38</v>
      </c>
      <c r="D6" s="45" t="s">
        <v>55</v>
      </c>
      <c r="F6" t="s">
        <v>48</v>
      </c>
      <c r="H6" t="s">
        <v>51</v>
      </c>
      <c r="J6" s="7">
        <v>1</v>
      </c>
      <c r="L6" s="7">
        <v>1</v>
      </c>
      <c r="N6" s="6">
        <v>1</v>
      </c>
      <c r="O6" s="6" t="s">
        <v>154</v>
      </c>
    </row>
    <row r="7" spans="1:16" x14ac:dyDescent="0.2">
      <c r="B7" s="37">
        <v>2</v>
      </c>
      <c r="C7" s="37" t="s">
        <v>42</v>
      </c>
      <c r="D7" s="45" t="s">
        <v>49</v>
      </c>
      <c r="F7" t="s">
        <v>53</v>
      </c>
      <c r="H7" t="s">
        <v>49</v>
      </c>
      <c r="J7" s="7">
        <v>2</v>
      </c>
      <c r="L7" s="7">
        <v>1.5</v>
      </c>
      <c r="N7" s="6">
        <v>2</v>
      </c>
      <c r="O7" s="6" t="s">
        <v>156</v>
      </c>
    </row>
    <row r="8" spans="1:16" x14ac:dyDescent="0.2">
      <c r="B8" s="37">
        <v>3</v>
      </c>
      <c r="C8" s="37" t="s">
        <v>43</v>
      </c>
      <c r="D8" s="61">
        <v>1</v>
      </c>
      <c r="F8" t="s">
        <v>55</v>
      </c>
      <c r="J8" s="7">
        <v>3</v>
      </c>
      <c r="L8" s="7">
        <v>2</v>
      </c>
      <c r="N8" s="6">
        <v>3</v>
      </c>
      <c r="O8" s="6" t="s">
        <v>157</v>
      </c>
    </row>
    <row r="9" spans="1:16" x14ac:dyDescent="0.2">
      <c r="B9" s="37">
        <v>4</v>
      </c>
      <c r="C9" s="37" t="s">
        <v>44</v>
      </c>
      <c r="D9" s="61">
        <v>3.5</v>
      </c>
      <c r="F9" s="6" t="s">
        <v>171</v>
      </c>
      <c r="J9" s="7">
        <v>4</v>
      </c>
      <c r="L9" s="7">
        <v>2.5</v>
      </c>
      <c r="N9" s="6">
        <v>4</v>
      </c>
      <c r="O9" s="6" t="s">
        <v>158</v>
      </c>
    </row>
    <row r="10" spans="1:16" x14ac:dyDescent="0.2">
      <c r="L10" s="7">
        <v>3</v>
      </c>
      <c r="O10" s="6" t="s">
        <v>27</v>
      </c>
      <c r="P10" s="6" t="s">
        <v>26</v>
      </c>
    </row>
    <row r="11" spans="1:16" x14ac:dyDescent="0.2">
      <c r="L11" s="7">
        <v>3.5</v>
      </c>
      <c r="O11" s="6" t="s">
        <v>28</v>
      </c>
      <c r="P11" s="6" t="s">
        <v>164</v>
      </c>
    </row>
    <row r="12" spans="1:16" x14ac:dyDescent="0.2">
      <c r="L12" s="7">
        <v>4</v>
      </c>
      <c r="P12" s="6" t="s">
        <v>165</v>
      </c>
    </row>
    <row r="13" spans="1:16" x14ac:dyDescent="0.2">
      <c r="P13" s="58" t="s">
        <v>159</v>
      </c>
    </row>
    <row r="14" spans="1:16" x14ac:dyDescent="0.2">
      <c r="E14" s="9" t="s">
        <v>162</v>
      </c>
      <c r="F14" s="60" t="s">
        <v>193</v>
      </c>
      <c r="H14" s="60" t="s">
        <v>194</v>
      </c>
      <c r="J14" s="60" t="s">
        <v>195</v>
      </c>
      <c r="L14" s="60" t="s">
        <v>196</v>
      </c>
      <c r="N14" s="6">
        <v>5</v>
      </c>
      <c r="O14" s="6" t="s">
        <v>155</v>
      </c>
    </row>
    <row r="15" spans="1:16" x14ac:dyDescent="0.2">
      <c r="E15" s="9" t="s">
        <v>163</v>
      </c>
      <c r="F15" s="60" t="s">
        <v>197</v>
      </c>
      <c r="H15" s="60" t="s">
        <v>198</v>
      </c>
      <c r="J15" s="60" t="s">
        <v>199</v>
      </c>
      <c r="L15" s="60" t="s">
        <v>200</v>
      </c>
    </row>
  </sheetData>
  <dataValidations count="4">
    <dataValidation type="list" allowBlank="1" showInputMessage="1" showErrorMessage="1" errorTitle="Invalid Entry" error="Please select an option from the dropdown list." sqref="D6" xr:uid="{5437E068-354C-47BD-96D3-1AF892348B88}">
      <formula1>Rng_A4_ANS_Status</formula1>
    </dataValidation>
    <dataValidation type="list" allowBlank="1" showInputMessage="1" showErrorMessage="1" errorTitle="Invalid Entry" error="Please select an option from the dropdown list." sqref="D7" xr:uid="{DF21986E-3E02-493D-BFF6-81FB4A526F00}">
      <formula1>Rng_A4_ANS_UnitType</formula1>
    </dataValidation>
    <dataValidation type="list" allowBlank="1" showInputMessage="1" showErrorMessage="1" errorTitle="Invalid Entry" error="Please select an option from the dropdown list." sqref="D8" xr:uid="{ACC93836-D70C-4850-AE8F-7C5F6013EF04}">
      <formula1>Rng_A4_ANS_BR</formula1>
    </dataValidation>
    <dataValidation type="list" allowBlank="1" showInputMessage="1" showErrorMessage="1" errorTitle="Invalid Entry" error="Please select an option from the dropdown list." sqref="D9" xr:uid="{86E29CBB-EA7F-40D0-AB8E-89CDB96E099E}">
      <formula1>Rng_A4_ANS_BA</formula1>
    </dataValidation>
  </dataValidations>
  <pageMargins left="0.7" right="0.7" top="0.75" bottom="0.75" header="0.3" footer="0.3"/>
  <pageSetup paperSize="121" orientation="portrait" horizontalDpi="300" verticalDpi="300" r:id="rId1"/>
  <drawing r:id="rId2"/>
  <tableParts count="4">
    <tablePart r:id="rId3"/>
    <tablePart r:id="rId4"/>
    <tablePart r:id="rId5"/>
    <tablePart r:id="rId6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C9DE2-AD2D-4A25-B5EC-5F4E15F44043}">
  <sheetPr>
    <tabColor rgb="FF636568"/>
  </sheetPr>
  <dimension ref="A1:R17"/>
  <sheetViews>
    <sheetView zoomScaleNormal="100" workbookViewId="0">
      <pane ySplit="2" topLeftCell="A3" activePane="bottomLeft" state="frozen"/>
      <selection pane="bottomLeft"/>
    </sheetView>
  </sheetViews>
  <sheetFormatPr baseColWidth="10" defaultColWidth="9.1640625" defaultRowHeight="15" x14ac:dyDescent="0.2"/>
  <cols>
    <col min="1" max="1" width="2.6640625" style="6" customWidth="1"/>
    <col min="2" max="2" width="3" style="6" bestFit="1" customWidth="1"/>
    <col min="3" max="3" width="23.1640625" style="6" bestFit="1" customWidth="1"/>
    <col min="4" max="4" width="12" style="6" bestFit="1" customWidth="1"/>
    <col min="5" max="5" width="4.6640625" style="6" bestFit="1" customWidth="1"/>
    <col min="6" max="6" width="10.6640625" style="6" customWidth="1"/>
    <col min="7" max="7" width="11.83203125" style="6" bestFit="1" customWidth="1"/>
    <col min="8" max="8" width="10.1640625" style="6" bestFit="1" customWidth="1"/>
    <col min="9" max="9" width="10.6640625" style="6" customWidth="1"/>
    <col min="10" max="10" width="4.6640625" style="6" customWidth="1"/>
    <col min="11" max="11" width="3" style="6" bestFit="1" customWidth="1"/>
    <col min="12" max="12" width="14.6640625" style="6" bestFit="1" customWidth="1"/>
    <col min="13" max="13" width="8.6640625" style="6" bestFit="1" customWidth="1"/>
    <col min="14" max="14" width="4.6640625" style="6" bestFit="1" customWidth="1"/>
    <col min="15" max="15" width="7.33203125" style="6" customWidth="1"/>
    <col min="16" max="16" width="10.1640625" style="6" bestFit="1" customWidth="1"/>
    <col min="17" max="17" width="8.6640625" style="6" bestFit="1" customWidth="1"/>
    <col min="18" max="18" width="10.6640625" style="6" bestFit="1" customWidth="1"/>
    <col min="19" max="16384" width="9.1640625" style="6"/>
  </cols>
  <sheetData>
    <row r="1" spans="1:18" s="5" customFormat="1" ht="21" x14ac:dyDescent="0.25">
      <c r="A1" s="22"/>
      <c r="D1" s="12" t="s">
        <v>140</v>
      </c>
      <c r="Q1" s="50"/>
      <c r="R1" s="51"/>
    </row>
    <row r="2" spans="1:18" s="5" customFormat="1" ht="19" x14ac:dyDescent="0.25">
      <c r="A2" s="23"/>
      <c r="D2" s="13" t="s">
        <v>141</v>
      </c>
      <c r="Q2" s="52"/>
      <c r="R2" s="53"/>
    </row>
    <row r="3" spans="1:18" ht="7" customHeight="1" x14ac:dyDescent="0.2"/>
    <row r="4" spans="1:18" ht="19" x14ac:dyDescent="0.25">
      <c r="C4" s="38" t="s">
        <v>112</v>
      </c>
      <c r="D4" s="39" t="s">
        <v>152</v>
      </c>
      <c r="K4" s="24" t="s">
        <v>79</v>
      </c>
      <c r="M4" s="49"/>
      <c r="N4" s="49"/>
      <c r="O4" s="49"/>
      <c r="P4" s="49"/>
    </row>
    <row r="5" spans="1:18" x14ac:dyDescent="0.2">
      <c r="C5" s="37" t="s">
        <v>146</v>
      </c>
      <c r="D5" s="34">
        <v>0.09</v>
      </c>
      <c r="K5" s="25"/>
    </row>
    <row r="6" spans="1:18" x14ac:dyDescent="0.2">
      <c r="C6" s="37" t="s">
        <v>147</v>
      </c>
      <c r="D6" s="36">
        <v>3000</v>
      </c>
      <c r="K6" s="25"/>
    </row>
    <row r="7" spans="1:18" ht="7" customHeight="1" x14ac:dyDescent="0.2">
      <c r="C7" s="37"/>
      <c r="D7" s="36"/>
      <c r="K7" s="25"/>
    </row>
    <row r="8" spans="1:18" ht="32" x14ac:dyDescent="0.2">
      <c r="C8" s="54" t="s">
        <v>149</v>
      </c>
      <c r="D8" s="55" t="s">
        <v>145</v>
      </c>
      <c r="E8" s="56"/>
      <c r="F8" s="55" t="s">
        <v>150</v>
      </c>
      <c r="G8" s="55" t="s">
        <v>151</v>
      </c>
      <c r="K8" s="25"/>
    </row>
    <row r="9" spans="1:18" ht="7" customHeight="1" x14ac:dyDescent="0.2">
      <c r="K9" s="25"/>
      <c r="M9" s="49"/>
      <c r="N9" s="49"/>
      <c r="O9" s="49"/>
      <c r="P9" s="49"/>
    </row>
    <row r="10" spans="1:18" ht="48" x14ac:dyDescent="0.2">
      <c r="B10" s="30" t="s">
        <v>0</v>
      </c>
      <c r="C10" s="30" t="s">
        <v>78</v>
      </c>
      <c r="D10" s="30" t="s">
        <v>41</v>
      </c>
      <c r="E10" s="30" t="s">
        <v>92</v>
      </c>
      <c r="F10" s="57" t="s">
        <v>45</v>
      </c>
      <c r="G10" s="57" t="s">
        <v>142</v>
      </c>
      <c r="H10" s="57" t="s">
        <v>113</v>
      </c>
      <c r="I10" s="57" t="s">
        <v>148</v>
      </c>
      <c r="K10" s="10" t="s">
        <v>0</v>
      </c>
      <c r="L10" s="27" t="s">
        <v>78</v>
      </c>
      <c r="M10" s="27" t="s">
        <v>41</v>
      </c>
      <c r="N10" s="27" t="s">
        <v>92</v>
      </c>
      <c r="O10" s="19" t="s">
        <v>45</v>
      </c>
      <c r="P10" s="19" t="s">
        <v>142</v>
      </c>
      <c r="Q10" s="19" t="s">
        <v>113</v>
      </c>
      <c r="R10" s="19" t="s">
        <v>148</v>
      </c>
    </row>
    <row r="11" spans="1:18" x14ac:dyDescent="0.2">
      <c r="B11" s="7">
        <v>1</v>
      </c>
      <c r="C11" t="s">
        <v>87</v>
      </c>
      <c r="D11" s="8">
        <v>44370</v>
      </c>
      <c r="E11" s="33" t="s">
        <v>65</v>
      </c>
      <c r="F11" s="28">
        <v>1125</v>
      </c>
      <c r="G11" s="28">
        <v>784319</v>
      </c>
      <c r="H11" s="28"/>
      <c r="I11" s="28"/>
      <c r="K11" s="7">
        <v>1</v>
      </c>
      <c r="L11" s="7" t="s">
        <v>87</v>
      </c>
      <c r="M11" s="8">
        <v>44370</v>
      </c>
      <c r="N11" s="7" t="s">
        <v>65</v>
      </c>
      <c r="O11" s="21">
        <v>1125</v>
      </c>
      <c r="P11" s="11">
        <v>784319</v>
      </c>
      <c r="Q11" s="11">
        <f>Tbl_BONUS_01_Example[[#This Row],[Sale Price]]*Rng_Bonus_01_Example_BrokerFee</f>
        <v>70588.709999999992</v>
      </c>
      <c r="R11" s="11">
        <f>Tbl_BONUS_01_Example[[#This Row],[Broker Fee]]+Rng_Bonus_01_Example_AttorneyFee</f>
        <v>73588.709999999992</v>
      </c>
    </row>
    <row r="12" spans="1:18" x14ac:dyDescent="0.2">
      <c r="B12" s="7">
        <v>2</v>
      </c>
      <c r="C12" t="s">
        <v>77</v>
      </c>
      <c r="D12" s="8">
        <v>44000</v>
      </c>
      <c r="E12" s="33" t="s">
        <v>66</v>
      </c>
      <c r="F12" s="28">
        <v>1512</v>
      </c>
      <c r="G12" s="28">
        <v>1521285</v>
      </c>
      <c r="H12" s="28"/>
      <c r="I12" s="28"/>
      <c r="K12" s="7">
        <v>2</v>
      </c>
      <c r="L12" s="7" t="s">
        <v>77</v>
      </c>
      <c r="M12" s="8">
        <v>44000</v>
      </c>
      <c r="N12" s="7" t="s">
        <v>66</v>
      </c>
      <c r="O12" s="21">
        <v>1512</v>
      </c>
      <c r="P12" s="11">
        <v>1521285</v>
      </c>
      <c r="Q12" s="11">
        <f>Tbl_BONUS_01_Example[[#This Row],[Sale Price]]*Rng_Bonus_01_Example_BrokerFee</f>
        <v>136915.65</v>
      </c>
      <c r="R12" s="11">
        <f>Tbl_BONUS_01_Example[[#This Row],[Broker Fee]]+Rng_Bonus_01_Example_AttorneyFee</f>
        <v>139915.65</v>
      </c>
    </row>
    <row r="13" spans="1:18" x14ac:dyDescent="0.2">
      <c r="B13" s="7"/>
      <c r="C13"/>
      <c r="D13" s="8"/>
      <c r="E13" s="33"/>
      <c r="F13" s="28"/>
      <c r="G13" s="28"/>
      <c r="H13" s="28"/>
      <c r="I13" s="28"/>
      <c r="K13" s="7">
        <v>3</v>
      </c>
      <c r="L13" s="7" t="s">
        <v>86</v>
      </c>
      <c r="M13" s="8">
        <v>44056</v>
      </c>
      <c r="N13" s="7" t="s">
        <v>57</v>
      </c>
      <c r="O13" s="21">
        <v>1440</v>
      </c>
      <c r="P13" s="11">
        <v>1254015</v>
      </c>
      <c r="Q13" s="11">
        <f>Tbl_BONUS_01_Example[[#This Row],[Sale Price]]*Rng_Bonus_01_Example_BrokerFee</f>
        <v>112861.34999999999</v>
      </c>
      <c r="R13" s="11">
        <f>Tbl_BONUS_01_Example[[#This Row],[Broker Fee]]+Rng_Bonus_01_Example_AttorneyFee</f>
        <v>115861.34999999999</v>
      </c>
    </row>
    <row r="14" spans="1:18" x14ac:dyDescent="0.2">
      <c r="B14" s="7">
        <v>3</v>
      </c>
      <c r="C14" t="s">
        <v>86</v>
      </c>
      <c r="D14" s="8">
        <v>44056</v>
      </c>
      <c r="E14" s="33" t="s">
        <v>57</v>
      </c>
      <c r="F14" s="28">
        <v>1440</v>
      </c>
      <c r="G14" s="28">
        <v>1254015</v>
      </c>
      <c r="H14" s="28"/>
      <c r="I14" s="28"/>
      <c r="K14" s="7">
        <v>4</v>
      </c>
      <c r="L14" s="7" t="s">
        <v>144</v>
      </c>
      <c r="M14" s="8">
        <v>43855</v>
      </c>
      <c r="N14" s="7" t="s">
        <v>67</v>
      </c>
      <c r="O14" s="21">
        <v>1199</v>
      </c>
      <c r="P14" s="11">
        <v>1287338</v>
      </c>
      <c r="Q14" s="11">
        <f>Tbl_BONUS_01_Example[[#This Row],[Sale Price]]*Rng_Bonus_01_Example_BrokerFee</f>
        <v>115860.42</v>
      </c>
      <c r="R14" s="11">
        <f>Tbl_BONUS_01_Example[[#This Row],[Broker Fee]]+Rng_Bonus_01_Example_AttorneyFee</f>
        <v>118860.42</v>
      </c>
    </row>
    <row r="15" spans="1:18" x14ac:dyDescent="0.2">
      <c r="B15" s="7"/>
      <c r="C15"/>
      <c r="D15" s="8"/>
      <c r="E15" s="33"/>
      <c r="F15" s="28"/>
      <c r="G15" s="28"/>
      <c r="H15" s="28"/>
      <c r="I15" s="28"/>
      <c r="K15" s="7">
        <v>5</v>
      </c>
      <c r="L15" s="7" t="s">
        <v>143</v>
      </c>
      <c r="M15" s="8">
        <v>44148</v>
      </c>
      <c r="N15" s="7" t="s">
        <v>68</v>
      </c>
      <c r="O15" s="21">
        <v>1247</v>
      </c>
      <c r="P15" s="11">
        <v>1171172</v>
      </c>
      <c r="Q15" s="11">
        <f>Tbl_BONUS_01_Example[[#This Row],[Sale Price]]*Rng_Bonus_01_Example_BrokerFee</f>
        <v>105405.48</v>
      </c>
      <c r="R15" s="11">
        <f>Tbl_BONUS_01_Example[[#This Row],[Broker Fee]]+Rng_Bonus_01_Example_AttorneyFee</f>
        <v>108405.48</v>
      </c>
    </row>
    <row r="16" spans="1:18" x14ac:dyDescent="0.2">
      <c r="B16" s="7">
        <v>4</v>
      </c>
      <c r="C16" t="s">
        <v>144</v>
      </c>
      <c r="D16" s="8">
        <v>43855</v>
      </c>
      <c r="E16" s="33" t="s">
        <v>67</v>
      </c>
      <c r="F16" s="28">
        <v>1199</v>
      </c>
      <c r="G16" s="28">
        <v>1287338</v>
      </c>
      <c r="H16" s="28"/>
      <c r="I16" s="28"/>
      <c r="K16" s="7" t="s">
        <v>91</v>
      </c>
      <c r="L16" s="7"/>
      <c r="M16" s="7"/>
      <c r="N16" s="7"/>
      <c r="O16" s="20"/>
      <c r="P16" s="11">
        <f>SUBTOTAL(109,Tbl_BONUS_01_Example[Sale Price])</f>
        <v>6018129</v>
      </c>
      <c r="Q16" s="11">
        <f>SUBTOTAL(109,Tbl_BONUS_01_Example[Broker Fee])</f>
        <v>541631.61</v>
      </c>
      <c r="R16" s="11">
        <f>SUBTOTAL(109,Tbl_BONUS_01_Example[Broker Fee + Attorney Fee])</f>
        <v>556631.61</v>
      </c>
    </row>
    <row r="17" spans="2:9" x14ac:dyDescent="0.2">
      <c r="B17" s="7">
        <v>5</v>
      </c>
      <c r="C17" t="s">
        <v>143</v>
      </c>
      <c r="D17" s="8">
        <v>44148</v>
      </c>
      <c r="E17" s="33" t="s">
        <v>68</v>
      </c>
      <c r="F17" s="28">
        <v>1247</v>
      </c>
      <c r="G17" s="28">
        <v>1171172</v>
      </c>
      <c r="H17" s="28"/>
      <c r="I17" s="28"/>
    </row>
  </sheetData>
  <dataValidations count="3">
    <dataValidation type="date" operator="greaterThanOrEqual" allowBlank="1" showInputMessage="1" showErrorMessage="1" errorTitle="Invalid Entry" error="Please enter a date on or after 1/1/20." sqref="M11:M15" xr:uid="{EE260D4E-216A-4854-8AD7-12264526FA7B}">
      <formula1>43831</formula1>
    </dataValidation>
    <dataValidation type="whole" operator="greaterThan" allowBlank="1" showInputMessage="1" showErrorMessage="1" errorTitle="Invalid Entry" error="Please enter a whole number greater than 199." sqref="O11:O15" xr:uid="{43E9E9E8-D12C-4FCD-9DB0-84BEA7010098}">
      <formula1>199</formula1>
    </dataValidation>
    <dataValidation type="decimal" operator="greaterThanOrEqual" allowBlank="1" showInputMessage="1" showErrorMessage="1" errorTitle="Invalid Entry" error="Please enter a decimal greater than or equal to $500,000." sqref="P11:P15" xr:uid="{203DFBB7-30D5-48C1-97E2-9EA4E780FE89}">
      <formula1>500000</formula1>
    </dataValidation>
  </dataValidations>
  <pageMargins left="0.7" right="0.7" top="0.75" bottom="0.75" header="0.3" footer="0.3"/>
  <pageSetup paperSize="121" orientation="portrait" horizontalDpi="300" verticalDpi="3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4B715-AED7-474E-8666-A0A3675D62AE}">
  <sheetPr>
    <tabColor rgb="FFD6F6F5"/>
  </sheetPr>
  <dimension ref="B1:D17"/>
  <sheetViews>
    <sheetView showGridLines="0" zoomScaleNormal="100" workbookViewId="0"/>
  </sheetViews>
  <sheetFormatPr baseColWidth="10" defaultColWidth="9.1640625" defaultRowHeight="17" x14ac:dyDescent="0.2"/>
  <cols>
    <col min="1" max="2" width="2.6640625" style="3" customWidth="1"/>
    <col min="3" max="3" width="3.1640625" style="3" customWidth="1"/>
    <col min="4" max="4" width="9.1640625" style="3" customWidth="1"/>
    <col min="5" max="16384" width="9.1640625" style="3"/>
  </cols>
  <sheetData>
    <row r="1" spans="2:4" ht="31" x14ac:dyDescent="0.35">
      <c r="B1" s="18" t="s">
        <v>179</v>
      </c>
    </row>
    <row r="2" spans="2:4" ht="7" customHeight="1" x14ac:dyDescent="0.2"/>
    <row r="3" spans="2:4" ht="21" x14ac:dyDescent="0.25">
      <c r="B3" s="4" t="s">
        <v>6</v>
      </c>
    </row>
    <row r="4" spans="2:4" x14ac:dyDescent="0.2">
      <c r="C4" s="3">
        <v>1</v>
      </c>
      <c r="D4" s="3" t="s">
        <v>93</v>
      </c>
    </row>
    <row r="5" spans="2:4" x14ac:dyDescent="0.2">
      <c r="C5" s="3">
        <v>2</v>
      </c>
      <c r="D5" s="3" t="s">
        <v>94</v>
      </c>
    </row>
    <row r="6" spans="2:4" x14ac:dyDescent="0.2">
      <c r="C6" s="3">
        <v>3</v>
      </c>
      <c r="D6" s="3" t="s">
        <v>8</v>
      </c>
    </row>
    <row r="7" spans="2:4" x14ac:dyDescent="0.2">
      <c r="C7" s="3">
        <v>4</v>
      </c>
      <c r="D7" s="3" t="s">
        <v>9</v>
      </c>
    </row>
    <row r="8" spans="2:4" x14ac:dyDescent="0.2">
      <c r="C8" s="3">
        <v>5</v>
      </c>
      <c r="D8" s="3" t="s">
        <v>95</v>
      </c>
    </row>
    <row r="9" spans="2:4" ht="7" customHeight="1" x14ac:dyDescent="0.2"/>
    <row r="10" spans="2:4" x14ac:dyDescent="0.2">
      <c r="B10" s="15"/>
      <c r="C10" s="15"/>
      <c r="D10" s="15" t="s">
        <v>172</v>
      </c>
    </row>
    <row r="11" spans="2:4" ht="10" customHeight="1" x14ac:dyDescent="0.2"/>
    <row r="12" spans="2:4" ht="21" x14ac:dyDescent="0.25">
      <c r="B12" s="4" t="s">
        <v>176</v>
      </c>
    </row>
    <row r="13" spans="2:4" x14ac:dyDescent="0.2">
      <c r="C13" s="3">
        <v>1</v>
      </c>
      <c r="D13" s="3" t="s">
        <v>35</v>
      </c>
    </row>
    <row r="14" spans="2:4" x14ac:dyDescent="0.2">
      <c r="C14" s="3">
        <v>2</v>
      </c>
      <c r="D14" s="3" t="s">
        <v>170</v>
      </c>
    </row>
    <row r="15" spans="2:4" x14ac:dyDescent="0.2">
      <c r="C15" s="3">
        <v>3</v>
      </c>
      <c r="D15" s="3" t="s">
        <v>96</v>
      </c>
    </row>
    <row r="16" spans="2:4" x14ac:dyDescent="0.2">
      <c r="C16" s="3">
        <v>4</v>
      </c>
      <c r="D16" s="3" t="s">
        <v>175</v>
      </c>
    </row>
    <row r="17" spans="3:4" x14ac:dyDescent="0.2">
      <c r="C17" s="3">
        <v>5</v>
      </c>
      <c r="D17" s="3" t="s">
        <v>97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CAD8D-23EB-47C3-B557-7029D9694BF7}">
  <sheetPr>
    <tabColor rgb="FFD6F6F5"/>
  </sheetPr>
  <dimension ref="B1:D20"/>
  <sheetViews>
    <sheetView showGridLines="0" zoomScaleNormal="100" workbookViewId="0"/>
  </sheetViews>
  <sheetFormatPr baseColWidth="10" defaultColWidth="9.1640625" defaultRowHeight="17" x14ac:dyDescent="0.2"/>
  <cols>
    <col min="1" max="2" width="2.6640625" style="3" customWidth="1"/>
    <col min="3" max="3" width="3.1640625" style="3" customWidth="1"/>
    <col min="4" max="4" width="9.1640625" style="3" customWidth="1"/>
    <col min="5" max="16384" width="9.1640625" style="3"/>
  </cols>
  <sheetData>
    <row r="1" spans="2:4" ht="31" x14ac:dyDescent="0.35">
      <c r="B1" s="18" t="s">
        <v>180</v>
      </c>
    </row>
    <row r="2" spans="2:4" ht="7" customHeight="1" x14ac:dyDescent="0.2"/>
    <row r="3" spans="2:4" ht="21" x14ac:dyDescent="0.25">
      <c r="B3" s="4" t="s">
        <v>7</v>
      </c>
    </row>
    <row r="4" spans="2:4" x14ac:dyDescent="0.2">
      <c r="C4" s="3">
        <v>1</v>
      </c>
      <c r="D4" s="3" t="s">
        <v>10</v>
      </c>
    </row>
    <row r="5" spans="2:4" x14ac:dyDescent="0.2">
      <c r="C5" s="3">
        <v>2</v>
      </c>
      <c r="D5" s="3" t="s">
        <v>11</v>
      </c>
    </row>
    <row r="6" spans="2:4" x14ac:dyDescent="0.2">
      <c r="C6" s="3">
        <v>3</v>
      </c>
      <c r="D6" s="3" t="s">
        <v>12</v>
      </c>
    </row>
    <row r="7" spans="2:4" x14ac:dyDescent="0.2">
      <c r="C7" s="3">
        <v>4</v>
      </c>
      <c r="D7" s="3" t="s">
        <v>13</v>
      </c>
    </row>
    <row r="8" spans="2:4" x14ac:dyDescent="0.2">
      <c r="C8" s="3">
        <v>5</v>
      </c>
      <c r="D8" s="3" t="s">
        <v>14</v>
      </c>
    </row>
    <row r="9" spans="2:4" ht="7" customHeight="1" x14ac:dyDescent="0.2"/>
    <row r="10" spans="2:4" x14ac:dyDescent="0.2">
      <c r="B10" s="15"/>
      <c r="C10" s="15"/>
      <c r="D10" s="15" t="s">
        <v>178</v>
      </c>
    </row>
    <row r="11" spans="2:4" ht="10" customHeight="1" x14ac:dyDescent="0.2"/>
    <row r="12" spans="2:4" ht="21" x14ac:dyDescent="0.25">
      <c r="B12" s="4" t="s">
        <v>177</v>
      </c>
    </row>
    <row r="13" spans="2:4" x14ac:dyDescent="0.2">
      <c r="C13" s="3">
        <v>1</v>
      </c>
      <c r="D13" s="3" t="s">
        <v>98</v>
      </c>
    </row>
    <row r="14" spans="2:4" x14ac:dyDescent="0.2">
      <c r="C14" s="3">
        <v>2</v>
      </c>
      <c r="D14" s="3" t="s">
        <v>99</v>
      </c>
    </row>
    <row r="15" spans="2:4" x14ac:dyDescent="0.2">
      <c r="D15" s="3" t="s">
        <v>16</v>
      </c>
    </row>
    <row r="16" spans="2:4" x14ac:dyDescent="0.2">
      <c r="C16" s="3">
        <v>3</v>
      </c>
      <c r="D16" s="3" t="s">
        <v>18</v>
      </c>
    </row>
    <row r="17" spans="3:4" x14ac:dyDescent="0.2">
      <c r="D17" s="3" t="s">
        <v>17</v>
      </c>
    </row>
    <row r="18" spans="3:4" x14ac:dyDescent="0.2">
      <c r="C18" s="3">
        <v>4</v>
      </c>
      <c r="D18" s="3" t="s">
        <v>100</v>
      </c>
    </row>
    <row r="19" spans="3:4" x14ac:dyDescent="0.2">
      <c r="D19" s="3" t="s">
        <v>19</v>
      </c>
    </row>
    <row r="20" spans="3:4" x14ac:dyDescent="0.2">
      <c r="C20" s="3">
        <v>5</v>
      </c>
      <c r="D20" s="3" t="s">
        <v>15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AADFE-D359-45C7-87BA-901E6485A3D6}">
  <sheetPr>
    <tabColor rgb="FFD6F6F5"/>
  </sheetPr>
  <dimension ref="B1:D11"/>
  <sheetViews>
    <sheetView showGridLines="0" zoomScaleNormal="100" workbookViewId="0"/>
  </sheetViews>
  <sheetFormatPr baseColWidth="10" defaultColWidth="9.1640625" defaultRowHeight="17" x14ac:dyDescent="0.2"/>
  <cols>
    <col min="1" max="2" width="2.6640625" style="3" customWidth="1"/>
    <col min="3" max="3" width="3.1640625" style="3" customWidth="1"/>
    <col min="4" max="4" width="9.1640625" style="3" customWidth="1"/>
    <col min="5" max="16384" width="9.1640625" style="3"/>
  </cols>
  <sheetData>
    <row r="1" spans="2:4" ht="31" x14ac:dyDescent="0.35">
      <c r="B1" s="18" t="s">
        <v>25</v>
      </c>
    </row>
    <row r="2" spans="2:4" ht="7" customHeight="1" x14ac:dyDescent="0.2"/>
    <row r="3" spans="2:4" ht="21" x14ac:dyDescent="0.25">
      <c r="B3" s="4" t="s">
        <v>20</v>
      </c>
    </row>
    <row r="4" spans="2:4" x14ac:dyDescent="0.2">
      <c r="C4" s="3">
        <v>1</v>
      </c>
      <c r="D4" s="3" t="s">
        <v>10</v>
      </c>
    </row>
    <row r="5" spans="2:4" x14ac:dyDescent="0.2">
      <c r="C5" s="3">
        <v>2</v>
      </c>
      <c r="D5" s="3" t="s">
        <v>21</v>
      </c>
    </row>
    <row r="6" spans="2:4" x14ac:dyDescent="0.2">
      <c r="C6" s="3">
        <v>3</v>
      </c>
      <c r="D6" s="3" t="s">
        <v>22</v>
      </c>
    </row>
    <row r="7" spans="2:4" x14ac:dyDescent="0.2">
      <c r="C7" s="3">
        <v>4</v>
      </c>
      <c r="D7" s="3" t="s">
        <v>23</v>
      </c>
    </row>
    <row r="8" spans="2:4" x14ac:dyDescent="0.2">
      <c r="C8" s="3">
        <v>5</v>
      </c>
      <c r="D8" s="3" t="s">
        <v>24</v>
      </c>
    </row>
    <row r="9" spans="2:4" ht="7" customHeight="1" x14ac:dyDescent="0.2"/>
    <row r="10" spans="2:4" x14ac:dyDescent="0.2">
      <c r="B10" s="15"/>
      <c r="C10" s="15"/>
      <c r="D10" s="15" t="s">
        <v>173</v>
      </c>
    </row>
    <row r="11" spans="2:4" ht="10" customHeight="1" x14ac:dyDescent="0.2"/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80898-684C-4DFA-899B-E7356508DEFC}">
  <sheetPr>
    <tabColor rgb="FFD6F6F5"/>
  </sheetPr>
  <dimension ref="B1:H15"/>
  <sheetViews>
    <sheetView showGridLines="0" zoomScaleNormal="100" workbookViewId="0"/>
  </sheetViews>
  <sheetFormatPr baseColWidth="10" defaultColWidth="9.1640625" defaultRowHeight="17" x14ac:dyDescent="0.2"/>
  <cols>
    <col min="1" max="2" width="2.6640625" style="3" customWidth="1"/>
    <col min="3" max="3" width="3.1640625" style="3" customWidth="1"/>
    <col min="4" max="4" width="4.6640625" style="3" bestFit="1" customWidth="1"/>
    <col min="5" max="16384" width="9.1640625" style="3"/>
  </cols>
  <sheetData>
    <row r="1" spans="2:8" ht="31" x14ac:dyDescent="0.35">
      <c r="B1" s="18" t="s">
        <v>181</v>
      </c>
    </row>
    <row r="2" spans="2:8" ht="7" customHeight="1" x14ac:dyDescent="0.2"/>
    <row r="3" spans="2:8" ht="21" x14ac:dyDescent="0.25">
      <c r="B3" s="4" t="s">
        <v>30</v>
      </c>
    </row>
    <row r="4" spans="2:8" x14ac:dyDescent="0.2">
      <c r="C4" s="3">
        <v>1</v>
      </c>
      <c r="D4" s="3" t="s">
        <v>29</v>
      </c>
    </row>
    <row r="5" spans="2:8" x14ac:dyDescent="0.2">
      <c r="C5" s="3">
        <v>2</v>
      </c>
      <c r="D5" s="3" t="s">
        <v>32</v>
      </c>
    </row>
    <row r="6" spans="2:8" x14ac:dyDescent="0.2">
      <c r="C6" s="3">
        <v>3</v>
      </c>
      <c r="D6" s="3" t="s">
        <v>33</v>
      </c>
    </row>
    <row r="7" spans="2:8" x14ac:dyDescent="0.2">
      <c r="C7" s="3">
        <v>4</v>
      </c>
      <c r="D7" s="3" t="s">
        <v>34</v>
      </c>
    </row>
    <row r="8" spans="2:8" x14ac:dyDescent="0.2">
      <c r="D8" s="3" t="s">
        <v>27</v>
      </c>
      <c r="E8" s="3" t="s">
        <v>26</v>
      </c>
    </row>
    <row r="9" spans="2:8" x14ac:dyDescent="0.2">
      <c r="D9" s="3" t="s">
        <v>28</v>
      </c>
      <c r="E9" s="3" t="s">
        <v>36</v>
      </c>
    </row>
    <row r="10" spans="2:8" x14ac:dyDescent="0.2">
      <c r="E10" s="3" t="s">
        <v>37</v>
      </c>
    </row>
    <row r="11" spans="2:8" x14ac:dyDescent="0.2">
      <c r="C11" s="3">
        <v>5</v>
      </c>
      <c r="D11" s="3" t="s">
        <v>31</v>
      </c>
    </row>
    <row r="12" spans="2:8" ht="7" customHeight="1" x14ac:dyDescent="0.2"/>
    <row r="13" spans="2:8" x14ac:dyDescent="0.2">
      <c r="D13" s="15" t="s">
        <v>174</v>
      </c>
    </row>
    <row r="15" spans="2:8" x14ac:dyDescent="0.2">
      <c r="H15" s="17"/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BE762-5D2C-417D-B826-BFB27132B508}">
  <sheetPr>
    <tabColor rgb="FF636568"/>
  </sheetPr>
  <dimension ref="A1:V17"/>
  <sheetViews>
    <sheetView zoomScaleNormal="100" workbookViewId="0">
      <pane ySplit="2" topLeftCell="A3" activePane="bottomLeft" state="frozen"/>
      <selection pane="bottomLeft"/>
    </sheetView>
  </sheetViews>
  <sheetFormatPr baseColWidth="10" defaultColWidth="9.1640625" defaultRowHeight="15" x14ac:dyDescent="0.2"/>
  <cols>
    <col min="1" max="1" width="2.6640625" style="6" customWidth="1"/>
    <col min="2" max="2" width="3" style="6" bestFit="1" customWidth="1"/>
    <col min="3" max="3" width="16.1640625" style="6" customWidth="1"/>
    <col min="4" max="4" width="4.6640625" style="6" bestFit="1" customWidth="1"/>
    <col min="5" max="5" width="1.6640625" style="6" customWidth="1"/>
    <col min="6" max="7" width="4" style="6" bestFit="1" customWidth="1"/>
    <col min="8" max="8" width="6.33203125" style="6" customWidth="1"/>
    <col min="9" max="9" width="11.1640625" style="6" bestFit="1" customWidth="1"/>
    <col min="10" max="10" width="8.6640625" style="6" customWidth="1"/>
    <col min="11" max="11" width="4.6640625" style="6" customWidth="1"/>
    <col min="12" max="12" width="3" style="6" bestFit="1" customWidth="1"/>
    <col min="13" max="13" width="16.1640625" style="6" customWidth="1"/>
    <col min="14" max="14" width="4.6640625" style="6" bestFit="1" customWidth="1"/>
    <col min="15" max="16" width="4" style="6" bestFit="1" customWidth="1"/>
    <col min="17" max="17" width="6.33203125" style="6" customWidth="1"/>
    <col min="18" max="18" width="11.1640625" style="6" bestFit="1" customWidth="1"/>
    <col min="19" max="19" width="8.6640625" style="6" customWidth="1"/>
    <col min="20" max="20" width="2.6640625" style="6" customWidth="1"/>
    <col min="21" max="21" width="2" style="6" bestFit="1" customWidth="1"/>
    <col min="22" max="22" width="31" style="6" bestFit="1" customWidth="1"/>
    <col min="23" max="16384" width="9.1640625" style="6"/>
  </cols>
  <sheetData>
    <row r="1" spans="1:22" s="5" customFormat="1" ht="21" x14ac:dyDescent="0.25">
      <c r="A1" s="22"/>
      <c r="D1" s="12" t="s">
        <v>182</v>
      </c>
      <c r="E1" s="12"/>
    </row>
    <row r="2" spans="1:22" s="5" customFormat="1" ht="19" x14ac:dyDescent="0.25">
      <c r="A2" s="23"/>
      <c r="D2" s="13" t="s">
        <v>104</v>
      </c>
      <c r="E2" s="13"/>
    </row>
    <row r="3" spans="1:22" ht="18.75" customHeight="1" x14ac:dyDescent="0.25">
      <c r="L3" s="24" t="s">
        <v>79</v>
      </c>
      <c r="U3" s="24" t="s">
        <v>80</v>
      </c>
      <c r="V3" s="24"/>
    </row>
    <row r="4" spans="1:22" ht="48" x14ac:dyDescent="0.2">
      <c r="B4" s="31" t="s">
        <v>0</v>
      </c>
      <c r="C4" s="30" t="s">
        <v>78</v>
      </c>
      <c r="D4" s="30" t="s">
        <v>92</v>
      </c>
      <c r="E4" s="30"/>
      <c r="F4" s="63" t="s">
        <v>43</v>
      </c>
      <c r="G4" s="63" t="s">
        <v>44</v>
      </c>
      <c r="H4" s="30" t="s">
        <v>45</v>
      </c>
      <c r="I4" s="30" t="s">
        <v>46</v>
      </c>
      <c r="J4" s="30" t="s">
        <v>47</v>
      </c>
      <c r="L4" s="32" t="s">
        <v>0</v>
      </c>
      <c r="M4" s="27" t="s">
        <v>78</v>
      </c>
      <c r="N4" s="27" t="s">
        <v>92</v>
      </c>
      <c r="O4" s="29" t="s">
        <v>43</v>
      </c>
      <c r="P4" s="29" t="s">
        <v>44</v>
      </c>
      <c r="Q4" s="27" t="s">
        <v>45</v>
      </c>
      <c r="R4" s="27" t="s">
        <v>46</v>
      </c>
      <c r="S4" s="10" t="s">
        <v>47</v>
      </c>
      <c r="U4" s="26" t="s">
        <v>81</v>
      </c>
      <c r="V4" s="26" t="s">
        <v>82</v>
      </c>
    </row>
    <row r="5" spans="1:22" x14ac:dyDescent="0.2">
      <c r="B5" s="7">
        <v>1</v>
      </c>
      <c r="C5" t="s">
        <v>69</v>
      </c>
      <c r="D5" t="s">
        <v>50</v>
      </c>
      <c r="E5"/>
      <c r="F5">
        <v>1</v>
      </c>
      <c r="G5">
        <v>1</v>
      </c>
      <c r="H5" s="33">
        <v>630</v>
      </c>
      <c r="I5" s="28">
        <v>412178</v>
      </c>
      <c r="J5" s="28"/>
      <c r="L5" s="7">
        <v>1</v>
      </c>
      <c r="M5" s="7" t="s">
        <v>69</v>
      </c>
      <c r="N5" s="7" t="s">
        <v>50</v>
      </c>
      <c r="O5" s="20">
        <v>1</v>
      </c>
      <c r="P5" s="20">
        <v>1</v>
      </c>
      <c r="Q5" s="21">
        <v>630</v>
      </c>
      <c r="R5" s="11">
        <v>412178</v>
      </c>
      <c r="S5" s="28">
        <f>Tbl_A1_Table_Example[[#This Row],[Offering Price]]/Tbl_A1_Table_Example[[#This Row],[Est Sq Ft]]</f>
        <v>654.25079365079364</v>
      </c>
      <c r="U5" s="6">
        <v>1</v>
      </c>
      <c r="V5" s="6" t="s">
        <v>101</v>
      </c>
    </row>
    <row r="6" spans="1:22" x14ac:dyDescent="0.2">
      <c r="B6" s="7">
        <v>2</v>
      </c>
      <c r="C6" t="s">
        <v>70</v>
      </c>
      <c r="D6" t="s">
        <v>52</v>
      </c>
      <c r="E6"/>
      <c r="F6">
        <v>1</v>
      </c>
      <c r="G6">
        <v>1</v>
      </c>
      <c r="H6" s="33">
        <v>766</v>
      </c>
      <c r="I6" s="28">
        <v>608146</v>
      </c>
      <c r="J6" s="28"/>
      <c r="L6" s="7">
        <v>2</v>
      </c>
      <c r="M6" s="7" t="s">
        <v>70</v>
      </c>
      <c r="N6" s="7" t="s">
        <v>52</v>
      </c>
      <c r="O6" s="20">
        <v>1</v>
      </c>
      <c r="P6" s="20">
        <v>1</v>
      </c>
      <c r="Q6" s="21">
        <v>766</v>
      </c>
      <c r="R6" s="11">
        <v>608146</v>
      </c>
      <c r="S6" s="28">
        <f>Tbl_A1_Table_Example[[#This Row],[Offering Price]]/Tbl_A1_Table_Example[[#This Row],[Est Sq Ft]]</f>
        <v>793.92428198433424</v>
      </c>
      <c r="U6" s="6">
        <v>2</v>
      </c>
      <c r="V6" s="6" t="s">
        <v>102</v>
      </c>
    </row>
    <row r="7" spans="1:22" x14ac:dyDescent="0.2">
      <c r="B7" s="7">
        <v>3</v>
      </c>
      <c r="C7" t="s">
        <v>71</v>
      </c>
      <c r="D7" t="s">
        <v>54</v>
      </c>
      <c r="E7"/>
      <c r="F7">
        <v>3</v>
      </c>
      <c r="G7">
        <v>3</v>
      </c>
      <c r="H7" s="33">
        <v>1263</v>
      </c>
      <c r="I7" s="28">
        <v>1432376</v>
      </c>
      <c r="J7" s="28"/>
      <c r="L7" s="7">
        <v>3</v>
      </c>
      <c r="M7" s="7" t="s">
        <v>71</v>
      </c>
      <c r="N7" s="7" t="s">
        <v>54</v>
      </c>
      <c r="O7" s="20">
        <v>3</v>
      </c>
      <c r="P7" s="20">
        <v>3</v>
      </c>
      <c r="Q7" s="21">
        <v>1263</v>
      </c>
      <c r="R7" s="11">
        <v>1432376</v>
      </c>
      <c r="S7" s="28">
        <f>Tbl_A1_Table_Example[[#This Row],[Offering Price]]/Tbl_A1_Table_Example[[#This Row],[Est Sq Ft]]</f>
        <v>1134.1060965954077</v>
      </c>
      <c r="U7" s="6">
        <v>3</v>
      </c>
      <c r="V7" s="6" t="s">
        <v>90</v>
      </c>
    </row>
    <row r="8" spans="1:22" x14ac:dyDescent="0.2">
      <c r="B8" s="7">
        <v>4</v>
      </c>
      <c r="C8" t="s">
        <v>72</v>
      </c>
      <c r="D8" t="s">
        <v>56</v>
      </c>
      <c r="E8"/>
      <c r="F8">
        <v>4</v>
      </c>
      <c r="G8">
        <v>2</v>
      </c>
      <c r="H8" s="33">
        <v>1585</v>
      </c>
      <c r="I8" s="28">
        <v>1433878</v>
      </c>
      <c r="J8" s="28"/>
      <c r="L8" s="7">
        <v>4</v>
      </c>
      <c r="M8" s="7" t="s">
        <v>72</v>
      </c>
      <c r="N8" s="7" t="s">
        <v>56</v>
      </c>
      <c r="O8" s="20">
        <v>4</v>
      </c>
      <c r="P8" s="20">
        <v>2</v>
      </c>
      <c r="Q8" s="21">
        <v>1585</v>
      </c>
      <c r="R8" s="11">
        <v>1433878</v>
      </c>
      <c r="S8" s="28">
        <f>Tbl_A1_Table_Example[[#This Row],[Offering Price]]/Tbl_A1_Table_Example[[#This Row],[Est Sq Ft]]</f>
        <v>904.65488958990534</v>
      </c>
      <c r="U8" s="6">
        <v>4</v>
      </c>
      <c r="V8" s="6" t="s">
        <v>89</v>
      </c>
    </row>
    <row r="9" spans="1:22" x14ac:dyDescent="0.2">
      <c r="B9" s="7">
        <v>5</v>
      </c>
      <c r="C9" t="s">
        <v>73</v>
      </c>
      <c r="D9" t="s">
        <v>57</v>
      </c>
      <c r="E9"/>
      <c r="F9">
        <v>3</v>
      </c>
      <c r="G9">
        <v>1</v>
      </c>
      <c r="H9" s="33">
        <v>1196</v>
      </c>
      <c r="I9" s="28">
        <v>936044</v>
      </c>
      <c r="J9" s="28"/>
      <c r="L9" s="7">
        <v>5</v>
      </c>
      <c r="M9" s="7" t="s">
        <v>73</v>
      </c>
      <c r="N9" s="7" t="s">
        <v>57</v>
      </c>
      <c r="O9" s="20">
        <v>3</v>
      </c>
      <c r="P9" s="20">
        <v>1</v>
      </c>
      <c r="Q9" s="21">
        <v>1196</v>
      </c>
      <c r="R9" s="11">
        <v>936044</v>
      </c>
      <c r="S9" s="28">
        <f>Tbl_A1_Table_Example[[#This Row],[Offering Price]]/Tbl_A1_Table_Example[[#This Row],[Est Sq Ft]]</f>
        <v>782.64548494983273</v>
      </c>
      <c r="U9" s="6">
        <v>5</v>
      </c>
      <c r="V9" s="6" t="s">
        <v>103</v>
      </c>
    </row>
    <row r="10" spans="1:22" x14ac:dyDescent="0.2">
      <c r="B10" s="7">
        <v>6</v>
      </c>
      <c r="C10" t="s">
        <v>84</v>
      </c>
      <c r="D10" t="s">
        <v>58</v>
      </c>
      <c r="E10"/>
      <c r="F10">
        <v>3</v>
      </c>
      <c r="G10">
        <v>3</v>
      </c>
      <c r="H10" s="33">
        <v>1674</v>
      </c>
      <c r="I10" s="28">
        <v>1152040</v>
      </c>
      <c r="J10" s="28"/>
      <c r="L10" s="7">
        <v>6</v>
      </c>
      <c r="M10" s="7" t="s">
        <v>84</v>
      </c>
      <c r="N10" s="7" t="s">
        <v>58</v>
      </c>
      <c r="O10" s="20">
        <v>3</v>
      </c>
      <c r="P10" s="20">
        <v>3</v>
      </c>
      <c r="Q10" s="21">
        <v>1674</v>
      </c>
      <c r="R10" s="11">
        <v>1152040</v>
      </c>
      <c r="S10" s="28">
        <f>Tbl_A1_Table_Example[[#This Row],[Offering Price]]/Tbl_A1_Table_Example[[#This Row],[Est Sq Ft]]</f>
        <v>688.19593787335725</v>
      </c>
    </row>
    <row r="11" spans="1:22" x14ac:dyDescent="0.2">
      <c r="B11" s="7"/>
      <c r="C11"/>
      <c r="D11"/>
      <c r="E11"/>
      <c r="F11"/>
      <c r="G11"/>
      <c r="H11" s="33"/>
      <c r="I11" s="28"/>
      <c r="J11" s="28"/>
      <c r="L11" s="7">
        <v>7</v>
      </c>
      <c r="M11" s="7" t="s">
        <v>83</v>
      </c>
      <c r="N11" s="7" t="s">
        <v>59</v>
      </c>
      <c r="O11" s="20">
        <v>3</v>
      </c>
      <c r="P11" s="20">
        <v>3</v>
      </c>
      <c r="Q11" s="21">
        <v>1575</v>
      </c>
      <c r="R11" s="11">
        <v>1167089</v>
      </c>
      <c r="S11" s="28">
        <f>Tbl_A1_Table_Example[[#This Row],[Offering Price]]/Tbl_A1_Table_Example[[#This Row],[Est Sq Ft]]</f>
        <v>741.00888888888892</v>
      </c>
    </row>
    <row r="12" spans="1:22" x14ac:dyDescent="0.2">
      <c r="B12" s="7">
        <v>7</v>
      </c>
      <c r="C12" t="s">
        <v>83</v>
      </c>
      <c r="D12" t="s">
        <v>59</v>
      </c>
      <c r="E12"/>
      <c r="F12">
        <v>3</v>
      </c>
      <c r="G12">
        <v>3</v>
      </c>
      <c r="H12" s="33">
        <v>1575</v>
      </c>
      <c r="I12" s="28">
        <v>1167089</v>
      </c>
      <c r="J12" s="28"/>
      <c r="L12" s="7">
        <v>8</v>
      </c>
      <c r="M12" s="7" t="s">
        <v>85</v>
      </c>
      <c r="N12" s="7" t="s">
        <v>60</v>
      </c>
      <c r="O12" s="20">
        <v>4</v>
      </c>
      <c r="P12" s="20">
        <v>4</v>
      </c>
      <c r="Q12" s="21">
        <v>2230</v>
      </c>
      <c r="R12" s="11">
        <v>1673508</v>
      </c>
      <c r="S12" s="28">
        <f>Tbl_A1_Table_Example[[#This Row],[Offering Price]]/Tbl_A1_Table_Example[[#This Row],[Est Sq Ft]]</f>
        <v>750.45201793721969</v>
      </c>
    </row>
    <row r="13" spans="1:22" x14ac:dyDescent="0.2">
      <c r="B13" s="7">
        <v>8</v>
      </c>
      <c r="C13" t="s">
        <v>85</v>
      </c>
      <c r="D13" t="s">
        <v>60</v>
      </c>
      <c r="E13"/>
      <c r="F13">
        <v>4</v>
      </c>
      <c r="G13">
        <v>4</v>
      </c>
      <c r="H13" s="33">
        <v>2230</v>
      </c>
      <c r="I13" s="28">
        <v>1673508</v>
      </c>
      <c r="J13" s="28"/>
      <c r="L13" s="7">
        <v>9</v>
      </c>
      <c r="M13" s="7" t="s">
        <v>74</v>
      </c>
      <c r="N13" s="7" t="s">
        <v>61</v>
      </c>
      <c r="O13" s="20">
        <v>4</v>
      </c>
      <c r="P13" s="20">
        <v>3.5</v>
      </c>
      <c r="Q13" s="21">
        <v>1929</v>
      </c>
      <c r="R13" s="11">
        <v>1453343</v>
      </c>
      <c r="S13" s="28">
        <f>Tbl_A1_Table_Example[[#This Row],[Offering Price]]/Tbl_A1_Table_Example[[#This Row],[Est Sq Ft]]</f>
        <v>753.41783307413164</v>
      </c>
    </row>
    <row r="14" spans="1:22" x14ac:dyDescent="0.2">
      <c r="B14" s="7">
        <v>9</v>
      </c>
      <c r="C14" t="s">
        <v>74</v>
      </c>
      <c r="D14" t="s">
        <v>61</v>
      </c>
      <c r="E14"/>
      <c r="F14">
        <v>4</v>
      </c>
      <c r="G14">
        <v>3.5</v>
      </c>
      <c r="H14" s="33">
        <v>1929</v>
      </c>
      <c r="I14" s="28">
        <v>1453343</v>
      </c>
      <c r="J14" s="28"/>
      <c r="L14" s="7">
        <v>10</v>
      </c>
      <c r="M14" s="7" t="s">
        <v>88</v>
      </c>
      <c r="N14" s="7" t="s">
        <v>62</v>
      </c>
      <c r="O14" s="20">
        <v>2</v>
      </c>
      <c r="P14" s="20">
        <v>2</v>
      </c>
      <c r="Q14" s="21">
        <v>1155</v>
      </c>
      <c r="R14" s="11">
        <v>1000436</v>
      </c>
      <c r="S14" s="28">
        <f>Tbl_A1_Table_Example[[#This Row],[Offering Price]]/Tbl_A1_Table_Example[[#This Row],[Est Sq Ft]]</f>
        <v>866.17835497835495</v>
      </c>
    </row>
    <row r="15" spans="1:22" x14ac:dyDescent="0.2">
      <c r="B15" s="7">
        <v>10</v>
      </c>
      <c r="C15" t="s">
        <v>88</v>
      </c>
      <c r="D15" t="s">
        <v>62</v>
      </c>
      <c r="E15"/>
      <c r="F15">
        <v>2</v>
      </c>
      <c r="G15">
        <v>2</v>
      </c>
      <c r="H15" s="33">
        <v>1155</v>
      </c>
      <c r="I15" s="28">
        <v>1000436</v>
      </c>
      <c r="J15" s="28"/>
      <c r="L15" s="7">
        <v>11</v>
      </c>
      <c r="M15" s="7" t="s">
        <v>75</v>
      </c>
      <c r="N15" s="7" t="s">
        <v>63</v>
      </c>
      <c r="O15" s="20">
        <v>1</v>
      </c>
      <c r="P15" s="20">
        <v>1</v>
      </c>
      <c r="Q15" s="21">
        <v>636</v>
      </c>
      <c r="R15" s="11">
        <v>669127</v>
      </c>
      <c r="S15" s="28">
        <f>Tbl_A1_Table_Example[[#This Row],[Offering Price]]/Tbl_A1_Table_Example[[#This Row],[Est Sq Ft]]</f>
        <v>1052.0864779874214</v>
      </c>
    </row>
    <row r="16" spans="1:22" x14ac:dyDescent="0.2">
      <c r="B16" s="7">
        <v>11</v>
      </c>
      <c r="C16" t="s">
        <v>75</v>
      </c>
      <c r="D16" t="s">
        <v>63</v>
      </c>
      <c r="E16"/>
      <c r="F16">
        <v>1</v>
      </c>
      <c r="G16">
        <v>1</v>
      </c>
      <c r="H16" s="33">
        <v>636</v>
      </c>
      <c r="I16" s="28">
        <v>669127</v>
      </c>
      <c r="J16" s="28"/>
      <c r="L16" s="7">
        <v>12</v>
      </c>
      <c r="M16" s="7" t="s">
        <v>76</v>
      </c>
      <c r="N16" s="7" t="s">
        <v>64</v>
      </c>
      <c r="O16" s="20">
        <v>3</v>
      </c>
      <c r="P16" s="20">
        <v>1.5</v>
      </c>
      <c r="Q16" s="21">
        <v>1296</v>
      </c>
      <c r="R16" s="11">
        <v>1070522</v>
      </c>
      <c r="S16" s="28">
        <f>Tbl_A1_Table_Example[[#This Row],[Offering Price]]/Tbl_A1_Table_Example[[#This Row],[Est Sq Ft]]</f>
        <v>826.02006172839504</v>
      </c>
    </row>
    <row r="17" spans="2:19" x14ac:dyDescent="0.2">
      <c r="B17" s="7">
        <v>12</v>
      </c>
      <c r="C17" t="s">
        <v>76</v>
      </c>
      <c r="D17" t="s">
        <v>64</v>
      </c>
      <c r="E17"/>
      <c r="F17">
        <v>3</v>
      </c>
      <c r="G17">
        <v>1.5</v>
      </c>
      <c r="H17" s="33">
        <v>1296</v>
      </c>
      <c r="I17" s="28">
        <v>1070522</v>
      </c>
      <c r="J17" s="28"/>
      <c r="L17" s="7" t="s">
        <v>91</v>
      </c>
      <c r="M17" s="7"/>
      <c r="N17" s="7"/>
      <c r="O17" s="7"/>
      <c r="P17" s="7"/>
      <c r="Q17" s="21">
        <f>SUBTOTAL(109,Tbl_A1_Table_Example[Est Sq Ft])</f>
        <v>15935</v>
      </c>
      <c r="R17" s="11">
        <f>SUBTOTAL(109,Tbl_A1_Table_Example[Offering Price])</f>
        <v>13008687</v>
      </c>
      <c r="S17" s="28"/>
    </row>
  </sheetData>
  <pageMargins left="0.7" right="0.7" top="0.75" bottom="0.75" header="0.3" footer="0.3"/>
  <pageSetup paperSize="121" orientation="portrait" horizontalDpi="300" verticalDpi="300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998D8-DC11-4B1F-893D-EF616B744547}">
  <sheetPr>
    <tabColor rgb="FF636568"/>
  </sheetPr>
  <dimension ref="A1:H16"/>
  <sheetViews>
    <sheetView zoomScaleNormal="100" workbookViewId="0">
      <pane ySplit="2" topLeftCell="A3" activePane="bottomLeft" state="frozen"/>
      <selection pane="bottomLeft"/>
    </sheetView>
  </sheetViews>
  <sheetFormatPr baseColWidth="10" defaultColWidth="9.1640625" defaultRowHeight="15" x14ac:dyDescent="0.2"/>
  <cols>
    <col min="1" max="1" width="2.6640625" style="6" customWidth="1"/>
    <col min="2" max="2" width="3" style="6" bestFit="1" customWidth="1"/>
    <col min="3" max="3" width="21.6640625" style="6" bestFit="1" customWidth="1"/>
    <col min="4" max="4" width="25.1640625" style="6" bestFit="1" customWidth="1"/>
    <col min="5" max="5" width="4.6640625" style="6" customWidth="1"/>
    <col min="6" max="6" width="2.6640625" style="6" customWidth="1"/>
    <col min="7" max="7" width="2" style="6" bestFit="1" customWidth="1"/>
    <col min="8" max="8" width="38.83203125" style="6" bestFit="1" customWidth="1"/>
    <col min="9" max="16384" width="9.1640625" style="6"/>
  </cols>
  <sheetData>
    <row r="1" spans="1:8" s="5" customFormat="1" ht="21" x14ac:dyDescent="0.25">
      <c r="A1" s="22"/>
      <c r="D1" s="12" t="s">
        <v>183</v>
      </c>
    </row>
    <row r="2" spans="1:8" s="5" customFormat="1" ht="19" x14ac:dyDescent="0.25">
      <c r="A2" s="23"/>
      <c r="D2" s="13" t="s">
        <v>167</v>
      </c>
    </row>
    <row r="3" spans="1:8" ht="18.75" customHeight="1" x14ac:dyDescent="0.25">
      <c r="G3" s="24" t="s">
        <v>80</v>
      </c>
      <c r="H3" s="24"/>
    </row>
    <row r="4" spans="1:8" ht="16" x14ac:dyDescent="0.2">
      <c r="B4" s="38" t="s">
        <v>0</v>
      </c>
      <c r="C4" s="38" t="s">
        <v>112</v>
      </c>
      <c r="D4" s="39" t="s">
        <v>111</v>
      </c>
      <c r="G4" s="26" t="s">
        <v>81</v>
      </c>
      <c r="H4" s="26" t="s">
        <v>110</v>
      </c>
    </row>
    <row r="5" spans="1:8" x14ac:dyDescent="0.2">
      <c r="B5" s="37">
        <v>1</v>
      </c>
      <c r="C5" s="6" t="s">
        <v>116</v>
      </c>
      <c r="D5" s="36">
        <v>2500</v>
      </c>
      <c r="G5" s="6">
        <v>1</v>
      </c>
      <c r="H5" s="6" t="s">
        <v>105</v>
      </c>
    </row>
    <row r="6" spans="1:8" x14ac:dyDescent="0.2">
      <c r="B6" s="37">
        <v>2</v>
      </c>
      <c r="C6" s="6" t="s">
        <v>115</v>
      </c>
      <c r="D6" s="34">
        <v>0.08</v>
      </c>
      <c r="G6" s="6">
        <v>2</v>
      </c>
      <c r="H6" s="6" t="s">
        <v>106</v>
      </c>
    </row>
    <row r="7" spans="1:8" x14ac:dyDescent="0.2">
      <c r="B7" s="37">
        <v>3</v>
      </c>
      <c r="C7" s="6" t="s">
        <v>122</v>
      </c>
      <c r="D7" s="35">
        <v>0.10646</v>
      </c>
      <c r="G7" s="6">
        <v>3</v>
      </c>
      <c r="H7" s="6" t="s">
        <v>109</v>
      </c>
    </row>
    <row r="8" spans="1:8" x14ac:dyDescent="0.2">
      <c r="B8" s="37">
        <v>4</v>
      </c>
      <c r="C8" s="6" t="s">
        <v>118</v>
      </c>
      <c r="D8" s="36">
        <v>3000</v>
      </c>
      <c r="G8" s="6">
        <v>4</v>
      </c>
      <c r="H8" s="6" t="s">
        <v>107</v>
      </c>
    </row>
    <row r="9" spans="1:8" x14ac:dyDescent="0.2">
      <c r="B9" s="37">
        <v>5</v>
      </c>
      <c r="C9" s="6" t="s">
        <v>117</v>
      </c>
      <c r="D9" s="43">
        <v>4.0000000000000001E-3</v>
      </c>
      <c r="G9" s="6">
        <v>5</v>
      </c>
      <c r="H9" s="6" t="s">
        <v>108</v>
      </c>
    </row>
    <row r="11" spans="1:8" ht="32" x14ac:dyDescent="0.2">
      <c r="B11" s="38" t="s">
        <v>0</v>
      </c>
      <c r="C11" s="26" t="s">
        <v>134</v>
      </c>
      <c r="D11" s="39" t="s">
        <v>121</v>
      </c>
    </row>
    <row r="12" spans="1:8" x14ac:dyDescent="0.2">
      <c r="B12" s="37">
        <v>1</v>
      </c>
      <c r="C12" s="6" t="s">
        <v>114</v>
      </c>
      <c r="D12" s="40"/>
    </row>
    <row r="13" spans="1:8" x14ac:dyDescent="0.2">
      <c r="B13" s="37">
        <v>2</v>
      </c>
      <c r="C13" s="6" t="s">
        <v>113</v>
      </c>
      <c r="D13" s="42"/>
    </row>
    <row r="14" spans="1:8" x14ac:dyDescent="0.2">
      <c r="B14" s="37">
        <v>3</v>
      </c>
      <c r="C14" s="6" t="s">
        <v>123</v>
      </c>
      <c r="D14" s="44"/>
    </row>
    <row r="15" spans="1:8" x14ac:dyDescent="0.2">
      <c r="B15" s="37">
        <v>4</v>
      </c>
      <c r="C15" s="6" t="s">
        <v>119</v>
      </c>
      <c r="D15" s="41"/>
    </row>
    <row r="16" spans="1:8" x14ac:dyDescent="0.2">
      <c r="B16" s="37">
        <v>5</v>
      </c>
      <c r="C16" s="6" t="s">
        <v>120</v>
      </c>
      <c r="D16" s="42"/>
    </row>
  </sheetData>
  <sortState xmlns:xlrd2="http://schemas.microsoft.com/office/spreadsheetml/2017/richdata2" ref="C12:C16">
    <sortCondition ref="C12:C16"/>
  </sortState>
  <pageMargins left="0.7" right="0.7" top="0.75" bottom="0.75" header="0.3" footer="0.3"/>
  <pageSetup paperSize="121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6534B-59EA-4911-8F6D-DEC8031A91FD}">
  <sheetPr>
    <tabColor rgb="FF636568"/>
  </sheetPr>
  <dimension ref="A1:I9"/>
  <sheetViews>
    <sheetView zoomScaleNormal="100" workbookViewId="0">
      <pane ySplit="2" topLeftCell="A3" activePane="bottomLeft" state="frozen"/>
      <selection pane="bottomLeft"/>
    </sheetView>
  </sheetViews>
  <sheetFormatPr baseColWidth="10" defaultColWidth="9.1640625" defaultRowHeight="15" x14ac:dyDescent="0.2"/>
  <cols>
    <col min="1" max="1" width="2.6640625" style="6" customWidth="1"/>
    <col min="2" max="2" width="3" style="6" bestFit="1" customWidth="1"/>
    <col min="3" max="3" width="15.6640625" style="6" customWidth="1"/>
    <col min="4" max="4" width="34.83203125" style="6" bestFit="1" customWidth="1"/>
    <col min="5" max="5" width="20.33203125" style="6" bestFit="1" customWidth="1"/>
    <col min="6" max="6" width="4.6640625" style="6" customWidth="1"/>
    <col min="7" max="7" width="2.6640625" style="6" customWidth="1"/>
    <col min="8" max="8" width="2" style="6" bestFit="1" customWidth="1"/>
    <col min="9" max="9" width="38.83203125" style="6" bestFit="1" customWidth="1"/>
    <col min="10" max="16384" width="9.1640625" style="6"/>
  </cols>
  <sheetData>
    <row r="1" spans="1:9" s="5" customFormat="1" ht="21" x14ac:dyDescent="0.25">
      <c r="A1" s="22"/>
      <c r="D1" s="12" t="s">
        <v>124</v>
      </c>
      <c r="E1" s="12"/>
    </row>
    <row r="2" spans="1:9" s="5" customFormat="1" ht="19" x14ac:dyDescent="0.25">
      <c r="A2" s="23"/>
      <c r="D2" s="13" t="s">
        <v>125</v>
      </c>
      <c r="E2" s="13"/>
    </row>
    <row r="3" spans="1:9" ht="18.75" customHeight="1" x14ac:dyDescent="0.25">
      <c r="H3" s="24" t="s">
        <v>80</v>
      </c>
      <c r="I3" s="25"/>
    </row>
    <row r="4" spans="1:9" ht="32" x14ac:dyDescent="0.2">
      <c r="B4" s="38" t="s">
        <v>0</v>
      </c>
      <c r="C4" s="38" t="s">
        <v>134</v>
      </c>
      <c r="D4" s="38" t="s">
        <v>131</v>
      </c>
      <c r="E4" s="39" t="s">
        <v>132</v>
      </c>
      <c r="H4" s="26" t="s">
        <v>81</v>
      </c>
      <c r="I4" s="26" t="s">
        <v>126</v>
      </c>
    </row>
    <row r="5" spans="1:9" x14ac:dyDescent="0.2">
      <c r="B5" s="37">
        <v>1</v>
      </c>
      <c r="C5" s="37" t="s">
        <v>45</v>
      </c>
      <c r="D5" s="6" t="s">
        <v>133</v>
      </c>
      <c r="E5" s="45"/>
      <c r="H5" s="6">
        <v>1</v>
      </c>
      <c r="I5" s="6" t="s">
        <v>105</v>
      </c>
    </row>
    <row r="6" spans="1:9" x14ac:dyDescent="0.2">
      <c r="B6" s="37">
        <v>2</v>
      </c>
      <c r="C6" s="37" t="s">
        <v>135</v>
      </c>
      <c r="D6" s="6" t="s">
        <v>136</v>
      </c>
      <c r="E6" s="45"/>
      <c r="H6" s="6">
        <v>2</v>
      </c>
      <c r="I6" s="6" t="s">
        <v>127</v>
      </c>
    </row>
    <row r="7" spans="1:9" x14ac:dyDescent="0.2">
      <c r="B7" s="37">
        <v>3</v>
      </c>
      <c r="C7" s="37" t="s">
        <v>39</v>
      </c>
      <c r="D7" s="6" t="s">
        <v>137</v>
      </c>
      <c r="E7" s="46"/>
      <c r="H7" s="6">
        <v>3</v>
      </c>
      <c r="I7" s="6" t="s">
        <v>128</v>
      </c>
    </row>
    <row r="8" spans="1:9" x14ac:dyDescent="0.2">
      <c r="B8" s="37">
        <v>4</v>
      </c>
      <c r="C8" s="37" t="s">
        <v>40</v>
      </c>
      <c r="D8" s="6" t="s">
        <v>138</v>
      </c>
      <c r="E8" s="47"/>
      <c r="H8" s="6">
        <v>4</v>
      </c>
      <c r="I8" s="6" t="s">
        <v>129</v>
      </c>
    </row>
    <row r="9" spans="1:9" x14ac:dyDescent="0.2">
      <c r="B9" s="37">
        <v>5</v>
      </c>
      <c r="C9" s="37" t="s">
        <v>92</v>
      </c>
      <c r="D9" s="6" t="s">
        <v>139</v>
      </c>
      <c r="E9" s="48"/>
      <c r="H9" s="6">
        <v>5</v>
      </c>
      <c r="I9" s="6" t="s">
        <v>130</v>
      </c>
    </row>
  </sheetData>
  <pageMargins left="0.7" right="0.7" top="0.75" bottom="0.75" header="0.3" footer="0.3"/>
  <pageSetup paperSize="121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80061-8B71-47EE-83CC-3A76A3943E84}">
  <sheetPr>
    <tabColor rgb="FF636568"/>
  </sheetPr>
  <dimension ref="A1:P15"/>
  <sheetViews>
    <sheetView zoomScaleNormal="100" workbookViewId="0">
      <pane ySplit="2" topLeftCell="A3" activePane="bottomLeft" state="frozen"/>
      <selection pane="bottomLeft"/>
    </sheetView>
  </sheetViews>
  <sheetFormatPr baseColWidth="10" defaultColWidth="9.1640625" defaultRowHeight="15" x14ac:dyDescent="0.2"/>
  <cols>
    <col min="1" max="1" width="2.6640625" style="6" customWidth="1"/>
    <col min="2" max="2" width="3" style="6" bestFit="1" customWidth="1"/>
    <col min="3" max="3" width="15.6640625" style="6" customWidth="1"/>
    <col min="4" max="4" width="14.6640625" style="6" bestFit="1" customWidth="1"/>
    <col min="5" max="5" width="4.6640625" style="6" customWidth="1"/>
    <col min="6" max="6" width="15" style="6" bestFit="1" customWidth="1"/>
    <col min="7" max="7" width="1.6640625" style="6" customWidth="1"/>
    <col min="8" max="8" width="17" style="6" bestFit="1" customWidth="1"/>
    <col min="9" max="9" width="1.6640625" style="6" customWidth="1"/>
    <col min="10" max="10" width="12" style="6" bestFit="1" customWidth="1"/>
    <col min="11" max="11" width="1.6640625" style="6" customWidth="1"/>
    <col min="12" max="12" width="12" style="6" bestFit="1" customWidth="1"/>
    <col min="13" max="13" width="4.6640625" style="6" customWidth="1"/>
    <col min="14" max="14" width="2" style="6" bestFit="1" customWidth="1"/>
    <col min="15" max="15" width="3.83203125" style="6" bestFit="1" customWidth="1"/>
    <col min="16" max="16" width="58.1640625" style="6" bestFit="1" customWidth="1"/>
    <col min="17" max="16384" width="9.1640625" style="6"/>
  </cols>
  <sheetData>
    <row r="1" spans="1:16" s="5" customFormat="1" ht="21" x14ac:dyDescent="0.25">
      <c r="A1" s="22"/>
      <c r="D1" s="12" t="s">
        <v>184</v>
      </c>
    </row>
    <row r="2" spans="1:16" s="5" customFormat="1" ht="19" x14ac:dyDescent="0.25">
      <c r="A2" s="23"/>
      <c r="D2" s="13" t="s">
        <v>166</v>
      </c>
    </row>
    <row r="3" spans="1:16" ht="18.75" customHeight="1" x14ac:dyDescent="0.25">
      <c r="F3" s="24" t="s">
        <v>160</v>
      </c>
      <c r="N3" s="24" t="s">
        <v>80</v>
      </c>
      <c r="P3" s="25"/>
    </row>
    <row r="4" spans="1:16" ht="7" customHeight="1" x14ac:dyDescent="0.2">
      <c r="F4" s="25"/>
      <c r="N4" s="25"/>
      <c r="P4" s="25"/>
    </row>
    <row r="5" spans="1:16" ht="48" x14ac:dyDescent="0.2">
      <c r="B5" s="38" t="s">
        <v>0</v>
      </c>
      <c r="C5" s="38" t="s">
        <v>134</v>
      </c>
      <c r="D5" s="39" t="s">
        <v>161</v>
      </c>
      <c r="F5" s="30" t="s">
        <v>38</v>
      </c>
      <c r="H5" s="30" t="s">
        <v>42</v>
      </c>
      <c r="J5" s="30" t="s">
        <v>43</v>
      </c>
      <c r="L5" s="30" t="s">
        <v>44</v>
      </c>
      <c r="N5" s="26" t="s">
        <v>81</v>
      </c>
      <c r="O5" s="26" t="s">
        <v>153</v>
      </c>
      <c r="P5" s="26"/>
    </row>
    <row r="6" spans="1:16" x14ac:dyDescent="0.2">
      <c r="B6" s="37">
        <v>1</v>
      </c>
      <c r="C6" s="37" t="s">
        <v>38</v>
      </c>
      <c r="D6" s="45"/>
      <c r="F6" t="s">
        <v>48</v>
      </c>
      <c r="H6" t="s">
        <v>51</v>
      </c>
      <c r="J6" s="7">
        <v>1</v>
      </c>
      <c r="L6" s="7">
        <v>1</v>
      </c>
      <c r="N6" s="6">
        <v>1</v>
      </c>
      <c r="O6" s="6" t="s">
        <v>154</v>
      </c>
    </row>
    <row r="7" spans="1:16" x14ac:dyDescent="0.2">
      <c r="B7" s="37">
        <v>2</v>
      </c>
      <c r="C7" s="37" t="s">
        <v>42</v>
      </c>
      <c r="D7" s="45"/>
      <c r="F7" t="s">
        <v>53</v>
      </c>
      <c r="H7" t="s">
        <v>49</v>
      </c>
      <c r="J7" s="7">
        <v>2</v>
      </c>
      <c r="L7" s="7">
        <v>1.5</v>
      </c>
      <c r="N7" s="6">
        <v>2</v>
      </c>
      <c r="O7" s="6" t="s">
        <v>156</v>
      </c>
    </row>
    <row r="8" spans="1:16" x14ac:dyDescent="0.2">
      <c r="B8" s="37">
        <v>3</v>
      </c>
      <c r="C8" s="37" t="s">
        <v>43</v>
      </c>
      <c r="D8" s="61"/>
      <c r="F8" t="s">
        <v>55</v>
      </c>
      <c r="J8" s="7">
        <v>3</v>
      </c>
      <c r="L8" s="7">
        <v>2</v>
      </c>
      <c r="N8" s="6">
        <v>3</v>
      </c>
      <c r="O8" s="6" t="s">
        <v>157</v>
      </c>
    </row>
    <row r="9" spans="1:16" x14ac:dyDescent="0.2">
      <c r="B9" s="37">
        <v>4</v>
      </c>
      <c r="C9" s="37" t="s">
        <v>44</v>
      </c>
      <c r="D9" s="61"/>
      <c r="J9" s="7">
        <v>4</v>
      </c>
      <c r="L9" s="7">
        <v>2.5</v>
      </c>
      <c r="N9" s="6">
        <v>4</v>
      </c>
      <c r="O9" s="6" t="s">
        <v>158</v>
      </c>
    </row>
    <row r="10" spans="1:16" x14ac:dyDescent="0.2">
      <c r="L10" s="7">
        <v>3</v>
      </c>
      <c r="O10" s="6" t="s">
        <v>27</v>
      </c>
      <c r="P10" s="6" t="s">
        <v>26</v>
      </c>
    </row>
    <row r="11" spans="1:16" x14ac:dyDescent="0.2">
      <c r="L11" s="7">
        <v>3.5</v>
      </c>
      <c r="O11" s="6" t="s">
        <v>28</v>
      </c>
      <c r="P11" s="6" t="s">
        <v>164</v>
      </c>
    </row>
    <row r="12" spans="1:16" x14ac:dyDescent="0.2">
      <c r="L12" s="7">
        <v>4</v>
      </c>
      <c r="P12" s="6" t="s">
        <v>165</v>
      </c>
    </row>
    <row r="13" spans="1:16" x14ac:dyDescent="0.2">
      <c r="P13" s="58" t="s">
        <v>159</v>
      </c>
    </row>
    <row r="14" spans="1:16" x14ac:dyDescent="0.2">
      <c r="E14" s="9" t="s">
        <v>162</v>
      </c>
      <c r="F14" s="60" t="s">
        <v>185</v>
      </c>
      <c r="H14" s="60" t="s">
        <v>186</v>
      </c>
      <c r="J14" s="60" t="s">
        <v>187</v>
      </c>
      <c r="L14" s="60" t="s">
        <v>188</v>
      </c>
      <c r="N14" s="6">
        <v>5</v>
      </c>
      <c r="O14" s="6" t="s">
        <v>155</v>
      </c>
    </row>
    <row r="15" spans="1:16" x14ac:dyDescent="0.2">
      <c r="E15" s="9" t="s">
        <v>163</v>
      </c>
      <c r="F15" s="60" t="s">
        <v>189</v>
      </c>
      <c r="H15" s="60" t="s">
        <v>190</v>
      </c>
      <c r="J15" s="60" t="s">
        <v>191</v>
      </c>
      <c r="L15" s="60" t="s">
        <v>192</v>
      </c>
    </row>
  </sheetData>
  <pageMargins left="0.7" right="0.7" top="0.75" bottom="0.75" header="0.3" footer="0.3"/>
  <pageSetup paperSize="12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Overview</vt:lpstr>
      <vt:lpstr>REF 1) Tables</vt:lpstr>
      <vt:lpstr>REF 2) Named Ranges</vt:lpstr>
      <vt:lpstr>REF 3) Data Validation</vt:lpstr>
      <vt:lpstr>REF 4) Dynamic Dropdown Lists</vt:lpstr>
      <vt:lpstr>A1) Tables</vt:lpstr>
      <vt:lpstr>A2) Named Ranges</vt:lpstr>
      <vt:lpstr>A3) Data Validation</vt:lpstr>
      <vt:lpstr>A4) Dynamic Dropdown Lists</vt:lpstr>
      <vt:lpstr>A4) Dynamic Dropdown Lists ANS</vt:lpstr>
      <vt:lpstr>BONUS 1) Table Range Validation</vt:lpstr>
      <vt:lpstr>Rng_A4_ANS_BA</vt:lpstr>
      <vt:lpstr>Rng_A4_ANS_BR</vt:lpstr>
      <vt:lpstr>Rng_A4_ANS_Status</vt:lpstr>
      <vt:lpstr>Rng_A4_ANS_UnitType</vt:lpstr>
      <vt:lpstr>Rng_Bonus_01_Example_AttorneyFee</vt:lpstr>
      <vt:lpstr>Rng_Bonus_01_Example_BrokerFee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 Aviv</dc:creator>
  <cp:lastModifiedBy>Shir A. Moscovitz</cp:lastModifiedBy>
  <cp:lastPrinted>2023-06-05T21:57:10Z</cp:lastPrinted>
  <dcterms:created xsi:type="dcterms:W3CDTF">2014-01-07T16:50:54Z</dcterms:created>
  <dcterms:modified xsi:type="dcterms:W3CDTF">2025-11-03T18:43:09Z</dcterms:modified>
</cp:coreProperties>
</file>